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65371" windowWidth="19980" windowHeight="14190" activeTab="0"/>
  </bookViews>
  <sheets>
    <sheet name="Лист2" sheetId="1" r:id="rId1"/>
  </sheets>
  <definedNames>
    <definedName name="_xlnm.Print_Area" localSheetId="0">'Лист2'!$A$1:$N$1722</definedName>
  </definedNames>
  <calcPr fullCalcOnLoad="1"/>
</workbook>
</file>

<file path=xl/comments1.xml><?xml version="1.0" encoding="utf-8"?>
<comments xmlns="http://schemas.openxmlformats.org/spreadsheetml/2006/main">
  <authors>
    <author>Жантас Дияс</author>
  </authors>
  <commentList>
    <comment ref="E1635" authorId="0">
      <text>
        <r>
          <rPr>
            <b/>
            <sz val="9"/>
            <rFont val="Tahoma"/>
            <family val="2"/>
          </rPr>
          <t>7211 за тариф</t>
        </r>
      </text>
    </comment>
    <comment ref="D1635" authorId="0">
      <text>
        <r>
          <rPr>
            <b/>
            <sz val="9"/>
            <rFont val="Tahoma"/>
            <family val="2"/>
          </rPr>
          <t>7211 за тариф</t>
        </r>
      </text>
    </comment>
  </commentList>
</comments>
</file>

<file path=xl/sharedStrings.xml><?xml version="1.0" encoding="utf-8"?>
<sst xmlns="http://schemas.openxmlformats.org/spreadsheetml/2006/main" count="15001" uniqueCount="5122">
  <si>
    <t>УТВЕРЖДАЮ</t>
  </si>
  <si>
    <t>№ 
п/п</t>
  </si>
  <si>
    <t>Сатып алынатын тауарлардың, жұмыстардың, көрсетілетін қызметтердің атауы (мемлекеттік тілде)/Наименование закупаемых товаров, работ, услуг  (на государственном языке)</t>
  </si>
  <si>
    <t>Сатып алынатын тауарлардың, жұмыстардың, көрсетілетін қызметтердің атауы (орыс тілінде)/Наименование закупаемых товаров, работ, услуг (на русском языке)</t>
  </si>
  <si>
    <t>Тауарлардың, жұмыстардың және қызметтердің қысқа сипаттамасы (мемлекеттік тілде)/Краткая характеристика (описание) товаров, работ и услуг (на государственном языке)</t>
  </si>
  <si>
    <t>Тауарлардың, жұмыстардың және қызметтердің қысқа сипаттамасы (орыс тілде)/Краткая характеристика (описание) товаров, работ и услуг (на русском языке)</t>
  </si>
  <si>
    <t>Сатып алу тәсілі/Способ закупок</t>
  </si>
  <si>
    <t xml:space="preserve">Өлшем бірлік /Единица измерения </t>
  </si>
  <si>
    <t xml:space="preserve">Өлшем бірлік/Количество, объём </t>
  </si>
  <si>
    <t xml:space="preserve">Бірлік бағасы, теңге/Цена за единицу, тенге
</t>
  </si>
  <si>
    <t xml:space="preserve">Сатып алуға жоспарланған сома, теңге/Сумма, утвержденная для закупки, тенге
</t>
  </si>
  <si>
    <t xml:space="preserve">Қызметтерді көрсету, жұмыстарды орындау, тауарды жеткізу мерзімі
/Срок поставки товара, выполнения работ, оказания услуг
</t>
  </si>
  <si>
    <t xml:space="preserve">Место Қызметтерді көрсету, жұмыстарды орындау, тауарды жеткізу орны /поставки товара, выполнения работ, оказания услуг 
</t>
  </si>
  <si>
    <t>Аванстық төлем мөлшері, %/Размер авансового платежа, %</t>
  </si>
  <si>
    <t>Запрос ценовых предложений</t>
  </si>
  <si>
    <t>шт</t>
  </si>
  <si>
    <t>кг</t>
  </si>
  <si>
    <t xml:space="preserve"> </t>
  </si>
  <si>
    <t>ТОО "АТКЭ"</t>
  </si>
  <si>
    <t>г.Алматы, Алмалинский район Масанчи 48а</t>
  </si>
  <si>
    <t>Пропан</t>
  </si>
  <si>
    <t>пропан (баллон 50л)</t>
  </si>
  <si>
    <t>Со дня вступления в силу Договора по 31 декабря 2023 года</t>
  </si>
  <si>
    <t>Открытый конкурс</t>
  </si>
  <si>
    <t>Генерального директора</t>
  </si>
  <si>
    <t>Услуги</t>
  </si>
  <si>
    <t>Работа</t>
  </si>
  <si>
    <t>РКО Замена латунных труб ду 16х1 подогревателя химочищенной воды марки ПП-53-7 ст.№ 1</t>
  </si>
  <si>
    <t>РКО Замена латунных труб ду 16х1 подогревателя химочищенной воды марки ПП-53-7 ст.№ 4</t>
  </si>
  <si>
    <t>СВК. Замена подогревателей хим.очищенной ТКЗ-400 №1,2</t>
  </si>
  <si>
    <t>Премьера. Замена  регулятора подачи ХОВ ДВ-300 ДУ-250 РУ-16</t>
  </si>
  <si>
    <t>Премьера. Замена регулятора сырой воды на ТКЗ-400 ДУ-200 РУ-16, 25ч945нж</t>
  </si>
  <si>
    <t>Кокжиек. Замена регулятора давления газа РДБК-50 на регулятор давления РДП-50Н в ГРУ на линии №1 паровых котлов</t>
  </si>
  <si>
    <t>Кокжиек. Замена регулятора давления газа РДБК-100 на регулятор давления РДП-100Н в ГРУ на линии №1 водогрейных котлов</t>
  </si>
  <si>
    <t xml:space="preserve">Уч №2. Поликлиника. Замена газорегуляторной установки (ГРУ)  с регулятором РДУК 2-50 на шкафной газорегуляорный пункт (ШГРП) с регулятором РДП-50Н </t>
  </si>
  <si>
    <t xml:space="preserve">Уч №4. Школа №20. Замена газового счетчика РГ-250 на газовый счетчик ИРВИС РС-4М Ультра D50                                                                                             </t>
  </si>
  <si>
    <t xml:space="preserve">Уч №4. Школа №31. Замена газового счетчика РГ-250 на газовый счетчик ИРВИС РС-4М Ультра D50                                                                                             </t>
  </si>
  <si>
    <t xml:space="preserve">Уч №4. кот Черниговская.  Замена газового счетчика РГ-250 на газовый счетчик ИРВИС РС-4М Ультра D50                                                                                              </t>
  </si>
  <si>
    <t>Уч №5. Вокзальная 40. Замена регуляторов давления газа РДНК-400м в ШГРП на регулятор РДНК-1000</t>
  </si>
  <si>
    <t>Уч №5. Солнечная 5. Замена регуляторов давления газа РДНК-400м в ШГРП на регулятор РДНК-1000</t>
  </si>
  <si>
    <t>Уч №5. Акбулак. Замена регуляторов давления газа РДНК-400м в ШГРП на регулятор РДНК-1000</t>
  </si>
  <si>
    <t>Уч №5.Школа №50. Замена регуляторов давления газа РДНК-400м в ШГРП на регулятор РДНК-1000</t>
  </si>
  <si>
    <t>Уч №2. Волочаевская,381</t>
  </si>
  <si>
    <t>Уч№4. Кот.4 ГКБ</t>
  </si>
  <si>
    <t>Уч №1. Котельная "Школа 47"</t>
  </si>
  <si>
    <t>Уч№1.кот."Детский туб.санаторий №1"</t>
  </si>
  <si>
    <t xml:space="preserve">Уч №2. Таштитова,7. </t>
  </si>
  <si>
    <t>Уч№4. Кот.4 ГКБ.</t>
  </si>
  <si>
    <t>Уч№4. Кот.Мелькомбинат</t>
  </si>
  <si>
    <t>Орбита</t>
  </si>
  <si>
    <t>СВК.</t>
  </si>
  <si>
    <t>Премьера.</t>
  </si>
  <si>
    <t xml:space="preserve">Кокжиек. </t>
  </si>
  <si>
    <t>Уч №2. Поликлиника.</t>
  </si>
  <si>
    <t>Уч №4. Школа №20</t>
  </si>
  <si>
    <t>Уч №4. Школа №31</t>
  </si>
  <si>
    <t xml:space="preserve">Уч №4. кот Черниговская. </t>
  </si>
  <si>
    <t xml:space="preserve">Уч №5. Вокзальная 40. </t>
  </si>
  <si>
    <t>Уч №5. Солнечная 5.</t>
  </si>
  <si>
    <t>Уч №5. Акбулак</t>
  </si>
  <si>
    <t>Уч №5.Школа №50</t>
  </si>
  <si>
    <t>Услуги аудиторские</t>
  </si>
  <si>
    <t>Аудиторлық қызметтер</t>
  </si>
  <si>
    <t>Производственный мониторинг и составление отчета ПЭК(производственный экологический контроль)</t>
  </si>
  <si>
    <t>Вирусологические исследования воды (2 скважины)</t>
  </si>
  <si>
    <t>Микробиологические исследования (2 скважины)</t>
  </si>
  <si>
    <t>Паразитологическое исследования (2 скважины)</t>
  </si>
  <si>
    <t>Поверка и сервисное обслуживание газоанализаторов</t>
  </si>
  <si>
    <t>Автокөліктерді және арнайы техникаларды авариялық жөндеу 47 вагон</t>
  </si>
  <si>
    <t>Допуски водителей</t>
  </si>
  <si>
    <t>Өндіріс мониторингі және IEC есебін дайындау (өнеркәсіптік экологиялық бақылау)</t>
  </si>
  <si>
    <t>Судың толық химиялық талдауы (2 ұңғыма)</t>
  </si>
  <si>
    <t>Суды вирусологиялық зерттеу (2 құдық)</t>
  </si>
  <si>
    <t>Микробиологиялық зерттеулер (2 ұңғыма)</t>
  </si>
  <si>
    <t>Паразитологиялық зерттеулер (2 ұңғыма)</t>
  </si>
  <si>
    <t>Радиациялық зерттеулер (2 ұңғыма)</t>
  </si>
  <si>
    <t>Индикатор түтіктері (40 пакет)</t>
  </si>
  <si>
    <t>Газ анализаторларын тексеру және қызмет көрсету</t>
  </si>
  <si>
    <t>Жүргізуші куәліктері</t>
  </si>
  <si>
    <t>РҚО Химиялық тазартылған су жылытқышының ДН 16х1 жез құбырларын ауыстыру ПП-53-7 маркасы, № 1 к.</t>
  </si>
  <si>
    <t>РКО Химиялық тазартылған су жылытқышының ДН 16х1 жез құбырларын ауыстыру ПП-53-7 маркасы, № 4 к.</t>
  </si>
  <si>
    <t>SVK. Химиялық тазартылған ТКЗ-400 No1,2 жылытқыштарды ауыстыру</t>
  </si>
  <si>
    <t>Премьера. HOV DV-300 DU-250 RU-16 жабдықтау реттегішін ауыстыру</t>
  </si>
  <si>
    <t>Премьера. Шикі су реттегішін ТКЗ-400 ДУ-200 РУ-16, 25ч945нж-ге ауыстыру</t>
  </si>
  <si>
    <t>Көкжиек. Бу қазандарының No1 желісі бойынша ГРУ-да РДБК-50 газ қысымын реттегішін РДП-50Н қысым реттегішіне ауыстыру</t>
  </si>
  <si>
    <t>Көкжиек. Ыстық су қазандықтарының No 1 желісі бойынша ГРУ-да РДБК-100 газ қысымының реттегішін РДП-100Н қысым реттегішіне ауыстыру</t>
  </si>
  <si>
    <t>Үш саны 2. Емхана. Газ реттеу блогын (ГРУ) RDUK 2-50 реттегішіне RDP-50N реттегіші бар шкафтық газды реттеу блогына (SHGRP) ауыстыру</t>
  </si>
  <si>
    <t>Үш № 4. №20 мектеп. RG-250 газ есептегішін IRVIS RS-4M Ultra D50 газ есептегішімен ауыстыру</t>
  </si>
  <si>
    <t>Үш № 4. №31 мектеп. RG-250 газ есептегішін IRVIS RS-4M Ultra D50 газ есептегішімен ауыстыру</t>
  </si>
  <si>
    <t>Үш саны 5. Вокзальная 40. ШГРП-да РДНК-400м газ қысымын реттегіштерді РДНК-1000 реттегішіне ауыстыру</t>
  </si>
  <si>
    <t>Үш саны 5. Солнечная 5. ШГРП-дағы РДНК-400м газ қысымын реттегіштерді РДНК-1000 реттегішіне ауыстыру</t>
  </si>
  <si>
    <t>Үш саны 5. Ақбұлақ. ШГРП-да РДНК-400м газ қысымын реттегіштерді РДНК-1000 реттегішіне ауыстыру</t>
  </si>
  <si>
    <t>No5 мектеп.No50 мектеп. ШГРП-да РДНК-400м газ қысымын реттегіштерді РДНК-1000 реттегішіне ауыстыру</t>
  </si>
  <si>
    <t>Техниическое обслуживание приборов учета тепла</t>
  </si>
  <si>
    <t>Жылу есептегіштеріне қызмет көрсету</t>
  </si>
  <si>
    <t>Шикі су есептегіштеріне техникалық қызмет көрсету</t>
  </si>
  <si>
    <t>Поверка приборов</t>
  </si>
  <si>
    <t>Құралды тексеру</t>
  </si>
  <si>
    <t>Замена трансформаторов 4шт. КТП-1,2</t>
  </si>
  <si>
    <t>Ремонт дымовых труб №1,2 Н-60м.</t>
  </si>
  <si>
    <t>Укладка асфальта на ГРП РКО новая (240 кв.м.)</t>
  </si>
  <si>
    <t>Трансформаторларды ауыстыру 4 дана. КТП-1,2</t>
  </si>
  <si>
    <t>No1,2 Н-60м мұржаларды жөндеу.</t>
  </si>
  <si>
    <t>Техническое диагностирование паровых котлов ДКВР 20-13-250 ст №1,2 (СВК)</t>
  </si>
  <si>
    <t>Техническое диагностирование паропровода (СВК)</t>
  </si>
  <si>
    <t>Техническое диагностирование трубопровода питательной воды (СВК)</t>
  </si>
  <si>
    <t>Техническое диагностирование бака сырой воды РВС 2000 (СВК)</t>
  </si>
  <si>
    <t>Техническое диагностирование Водогрейного котла КВГМ-20-150 ст№ 4,5 (Аэропорт)</t>
  </si>
  <si>
    <t>Техническое диагностирование  Аккумуляторного бака ст№ 1 (Аэропорт)</t>
  </si>
  <si>
    <t>Жер учаскелерінің жерге орналастыру жобасы</t>
  </si>
  <si>
    <t>ТОВАР</t>
  </si>
  <si>
    <t xml:space="preserve">Вентиль  Д-20 мм    </t>
  </si>
  <si>
    <t xml:space="preserve">вентиль латунный муфтовый DN20 PN16 </t>
  </si>
  <si>
    <t>Вентиль стальной фланцевый</t>
  </si>
  <si>
    <t>Ду25 Ру25, 15с18нж</t>
  </si>
  <si>
    <t>Вентиль     (Продувка ПК)</t>
  </si>
  <si>
    <t>Вентиль чугун. Муфт.</t>
  </si>
  <si>
    <t>Вентиль чугун. Муфт. Ду 15/16,  15кч 18п</t>
  </si>
  <si>
    <t>Вентиль чугун. Муфт. Ду 20/16,  15кч 18п</t>
  </si>
  <si>
    <t>Вентиль чугун. Муфт. Ду 25/16,  15кч 18п</t>
  </si>
  <si>
    <t>Ду40 Ру25, 15с18нж</t>
  </si>
  <si>
    <t>Ду50 Ру25, 15с18нж</t>
  </si>
  <si>
    <t>Ду80 Ру25, 15с18нж</t>
  </si>
  <si>
    <t>Вентиль чугунный фланцевый Д-32 мм</t>
  </si>
  <si>
    <t>Вентиль чугунный фланцевый 15кч19п Ду32Ру16</t>
  </si>
  <si>
    <t>Вентиль чугунный фланцевый Д-40 мм</t>
  </si>
  <si>
    <t>Вентиль чугунный фланцевый 15кч19п Ду40 Ру16</t>
  </si>
  <si>
    <t>Вентиль чугунный фланцевый Д-50 мм</t>
  </si>
  <si>
    <t>Вентиль чугунный фланцевый 15кч19п Ду50 Ру16</t>
  </si>
  <si>
    <t xml:space="preserve">Игольчатый вентиль </t>
  </si>
  <si>
    <t xml:space="preserve">30с41нж Ду25Ру25  с наружной резбой </t>
  </si>
  <si>
    <t>Задвижки (ХВО дрен. баки соли )</t>
  </si>
  <si>
    <t>Ду50Ру16 чугунный фланцевый 30ч6бр</t>
  </si>
  <si>
    <t>Задвижки    (ХВО дренаж фильтры)</t>
  </si>
  <si>
    <t>Ду80Ру16 чугунный фланцевый 30ч6бр</t>
  </si>
  <si>
    <t>Задвижки   (Пож.линия кот.цех)</t>
  </si>
  <si>
    <t>Ду100Ру16 чугунный фланцевый 30ч6бр</t>
  </si>
  <si>
    <t>Задвижки   (ХВО)</t>
  </si>
  <si>
    <t>Ду150 Ру16 чугунный фланцевый 30ч6бр</t>
  </si>
  <si>
    <t>Задвижка  Д-50 мм</t>
  </si>
  <si>
    <t>Задвижка  Д-80 мм</t>
  </si>
  <si>
    <t>Задвижка чугунная Ду80 Ру 16, 30ч6бр</t>
  </si>
  <si>
    <t>Задвижка  Д-125 мм</t>
  </si>
  <si>
    <t>Задвижка чугунная Ду125 Ру 16, 30ч6бр</t>
  </si>
  <si>
    <t>Задвижка  Д-150 мм</t>
  </si>
  <si>
    <t>Задвижка чугунная Ду150 Ру 16, 30ч6бр</t>
  </si>
  <si>
    <t>Задвижка  Д-100 мм</t>
  </si>
  <si>
    <t>Задвижка  Д-200 мм</t>
  </si>
  <si>
    <t>Задвижка чугунная 31ч6бр Ду 200 Ру16</t>
  </si>
  <si>
    <t>Задвижка  Д-250 мм</t>
  </si>
  <si>
    <t>Задвижка чугунная 31ч6бр Ду 250 Ру16</t>
  </si>
  <si>
    <t>Задвижка стальная</t>
  </si>
  <si>
    <t>Задвижка стальная Ду80 Ру25, 30с64нж</t>
  </si>
  <si>
    <t>Задвижка стальная Ду100 Ру25, 30с64нж</t>
  </si>
  <si>
    <t>задвижка стальная ДУ50 РУ16 30С41НЖ</t>
  </si>
  <si>
    <t>задвижка стальная ДУ100 РУ16 30С41НЖ</t>
  </si>
  <si>
    <t>Кран Д-15 мм</t>
  </si>
  <si>
    <t>Кран шаровой латунный 11Б27П1 ручка "бабочка"-"рычаг" м/м Ду 15 Ру 16</t>
  </si>
  <si>
    <t>Кран Д-20 мм</t>
  </si>
  <si>
    <t>Кран шаровой латунный 11Б27П1 ручка "бабочка"-"рычаг" м/м Ду 20 Ру 16</t>
  </si>
  <si>
    <t>Кран Д-25 мм</t>
  </si>
  <si>
    <t>Кран шаровой латунный 11Б27П1 ручка "бабочка"-"рычаг" м/м Ду 25 Ру 16</t>
  </si>
  <si>
    <t>Кран Д-32 мм</t>
  </si>
  <si>
    <t>Кран шаровой латунный 11Б27П1 ручка "бабочка"-"рычаг" м/м Ду 32 Ру 16</t>
  </si>
  <si>
    <t>Кран Д-40 мм</t>
  </si>
  <si>
    <t>Кран шаровой латунный 11Б27П1 ручка "бабочка"-"рычаг" м/м Ду 40 Ру 16</t>
  </si>
  <si>
    <t>Кран Д-50 мм</t>
  </si>
  <si>
    <t>Кран шаровой латунный 11Б27П1 ручка "бабочка"-"рычаг" м/м Ду 50 Ру 16</t>
  </si>
  <si>
    <t>Кран шаровый</t>
  </si>
  <si>
    <t>Кран шаровый вварной NAVAL</t>
  </si>
  <si>
    <t>Ду 20 Ру 25</t>
  </si>
  <si>
    <t>Ду 25 Ру 25</t>
  </si>
  <si>
    <t>Клапан запорный под приварку</t>
  </si>
  <si>
    <t>Ду 20, 15с52нж11</t>
  </si>
  <si>
    <t>Ду 25, 15с52нж11</t>
  </si>
  <si>
    <t>Кран шаровый HKF14 Ду25 Ру40 нержавеющий фланцевый полнопроходной</t>
  </si>
  <si>
    <t>Кран шаровый фланцевый Ду-50 мм</t>
  </si>
  <si>
    <t>Кран шаровой фланцевый Ду50 Ру16  050.016.02 ГОСТ 9544-2005</t>
  </si>
  <si>
    <t>Кран шаровый фланцевый Ду-80 мм</t>
  </si>
  <si>
    <t>Кран шаровой фланцевый Ду80 Ру16  050.016.02 ГОСТ 9544-2006</t>
  </si>
  <si>
    <t>Кран шаровый фланцевый Ду-100 мм</t>
  </si>
  <si>
    <t>Кран шаровой фланцевый Ду100 Ру16  050.016.02 ГОСТ 9544-2007</t>
  </si>
  <si>
    <t>Клапан регулирующий игольчатый</t>
  </si>
  <si>
    <t>Ду 20 Ру 25, 10с-5-2</t>
  </si>
  <si>
    <t>Впускной клапан  с нижней подводкой</t>
  </si>
  <si>
    <t>для унитаза</t>
  </si>
  <si>
    <t>Обратный клапанДу-32</t>
  </si>
  <si>
    <t>Обратный клапан Ду 32 "М-М" WarmaКод: 004 694</t>
  </si>
  <si>
    <t>Обратный клапанДу-40</t>
  </si>
  <si>
    <t>Обратный клапан Ду 40 "М-М" WarmaКод: 004 694</t>
  </si>
  <si>
    <t>Обратный клапан Ду-80</t>
  </si>
  <si>
    <t xml:space="preserve"> Клапаны обратные двухстворчатые межфланцевые чугунные "Хлопушка" (Ру16) Ду80</t>
  </si>
  <si>
    <t>Обратный клапан Ду-100</t>
  </si>
  <si>
    <t xml:space="preserve"> Клапаны обратные двухстворчатые межфланцевые чугунные "Хлопушка" (Ру16) Ду100</t>
  </si>
  <si>
    <t xml:space="preserve">Обратный клапан фланцевый горизонтальный Ду-50 </t>
  </si>
  <si>
    <t>Клапаны обратные подъѐмные (горизонтальные) фланцевые чугунные Н41Т-16 (Ру-16) Ду50</t>
  </si>
  <si>
    <t>Клапан предохранительный рычажный фланцевый Ду 50мм</t>
  </si>
  <si>
    <t>Клапан предохранительный рычажный фланцевый 17ч18бр Ду 50мм</t>
  </si>
  <si>
    <t>Предохранительный клапан резьбовой Ду-32</t>
  </si>
  <si>
    <t>Предохранительный клапан, красн. колпачок, 4 бар, 1 1/4" г-г, TIM, BL22FF-K-4bar</t>
  </si>
  <si>
    <t>Предохранительный клапан резьбовой Ду-40</t>
  </si>
  <si>
    <t>Предохранительный клапан, красн. колпачок, 6 бар, 1 1/2" г-г, TIM, BL22FF-K-6bar</t>
  </si>
  <si>
    <t>Подшипник     (НДВ№1-3)</t>
  </si>
  <si>
    <t xml:space="preserve">Шариковый однорядный 307 ГОСТ 520-89 Внешний диаметр - 80 мм, внутренний диаметр - 35 мм, ширина - 21 мм </t>
  </si>
  <si>
    <t>Подшипник    (НПВ№1-4)</t>
  </si>
  <si>
    <t xml:space="preserve">Шариковый ондорядный 309 (6309) Внешний диаметр - 100 мм, внутренний диаметр - 45 мм, ширина - 25 мм </t>
  </si>
  <si>
    <t>Подшипник S6202-2RSR</t>
  </si>
  <si>
    <t xml:space="preserve"> ГОСТ 520-2002 Подшипник S6202-2RSR Основные размеры по DIN 625-1, коррозионностойкие, контактные уплотнения с двух сторон</t>
  </si>
  <si>
    <t>Подшипник S6205-2RSR</t>
  </si>
  <si>
    <t xml:space="preserve"> ГОСТ 520-2002 Подшипник S6205-2RSR Основные размеры по DIN 625-1, коррозионностойкие, контактные уплотнения с двух сторон</t>
  </si>
  <si>
    <t>Подшипник S6206-2RSR</t>
  </si>
  <si>
    <t xml:space="preserve"> ГОСТ 520-2002 Подшипник S6206-2RSR Основные размеры по DIN 625-1, коррозионностойкие, контактные уплотнения с двух сторон</t>
  </si>
  <si>
    <t>Подшипник S6207-2RSR</t>
  </si>
  <si>
    <t xml:space="preserve"> ГОСТ 520-2002 Подшипник S6207-2RSR Основные размеры по DIN 625-1, коррозионностойкие, контактные уплотнения с двух сторон</t>
  </si>
  <si>
    <t>Подшипник S6208-2RSR</t>
  </si>
  <si>
    <t xml:space="preserve"> ГОСТ 520-2002 Подшипник S6208-2RSR Основные размеры по DIN 625-1, коррозионностойкие, контактные уплотнения с двух сторон</t>
  </si>
  <si>
    <t xml:space="preserve">Подшипник </t>
  </si>
  <si>
    <t>Подшипник ,6209, однорядный</t>
  </si>
  <si>
    <t>Подшипник S6213-2RSR</t>
  </si>
  <si>
    <t xml:space="preserve"> ГОСТ 520-2002 Подшипник S6213-2RSR Основные размеры по DIN 625-1, коррозионностойкие, контактные уплотнения с двух сторон</t>
  </si>
  <si>
    <t>Подшипник S6305-2RSR</t>
  </si>
  <si>
    <t xml:space="preserve"> ГОСТ 520-2002 Подшипник S6305-2RSR Основные размеры по DIN 625-1, коррозионностойкие, контактные уплотнения с двух сторон</t>
  </si>
  <si>
    <t>Подшипник S6306-2RSR</t>
  </si>
  <si>
    <t xml:space="preserve"> ГОСТ 520-2002 Подшипник S6306-2RSR Основные размеры по DIN 625-1, коррозионностойкие, контактные уплотнения с двух сторон</t>
  </si>
  <si>
    <t>Подшипник S6307-2RSR</t>
  </si>
  <si>
    <t xml:space="preserve"> ГОСТ 520-2002  Подшипник S6307-2RSR Основные размеры по DIN 625-1, коррозионностойкие, контактные уплотнения с двух сторон</t>
  </si>
  <si>
    <t>Подшипник S6308-2RSR</t>
  </si>
  <si>
    <t xml:space="preserve"> ГОСТ 520-2002 Подшипник  S6308-2RSR Основные размеры по DIN 625-1, коррозионностойкие, контактные уплотнения с двух сторон</t>
  </si>
  <si>
    <t>Подшипник S6309-2RSR</t>
  </si>
  <si>
    <t xml:space="preserve"> ГОСТ 520-2002 Подшипник  S6309-2RSR Основные размеры по DIN 625-1, коррозионностойкие, контактные уплотнения с двух сторон</t>
  </si>
  <si>
    <t>Подшипник S6310-2RSR</t>
  </si>
  <si>
    <t xml:space="preserve"> ГОСТ 520-2002 Подшипник S6310-2RSR Основные размеры по DIN 625-1, коррозионностойкие, контактные уплотнения с двух сторон</t>
  </si>
  <si>
    <t>Подшипник 6311</t>
  </si>
  <si>
    <t xml:space="preserve"> ГОСТ 520-2002 Подшипник NSK 6311 Код: NSK 6311</t>
  </si>
  <si>
    <t>Подшипник 6312</t>
  </si>
  <si>
    <t xml:space="preserve"> ГОСТ 520-2002 Подшипник NSK 6311 Код: NSK 6312</t>
  </si>
  <si>
    <t>Подшипник 6313</t>
  </si>
  <si>
    <t>Подшипник 6313 однорядный</t>
  </si>
  <si>
    <t>Подшипник     (СН№1-5)</t>
  </si>
  <si>
    <t>Шариковый однорядный 315 (6315) ГОСТ 8338-75 Внешний диаметр - 160 мм, внутренний диаметр - 75 мм, ширина - 37 мм</t>
  </si>
  <si>
    <t>Подшипник</t>
  </si>
  <si>
    <t xml:space="preserve">Подшипник, 312, однорядный </t>
  </si>
  <si>
    <t xml:space="preserve">Подшипник, 3086313 двухрядный шарикю ГОСТ520-89    </t>
  </si>
  <si>
    <t>Подшипник 6316</t>
  </si>
  <si>
    <t xml:space="preserve"> ГОСТ 520-2002 Подшипник NSK 6315 Код: NSK 6315</t>
  </si>
  <si>
    <t>"6319" 2RS открытого исполнение шариковый одна рядный, Внешний диаметр - 200 мм, внутренний диаметр - 95 мм, ширина - 45 мм</t>
  </si>
  <si>
    <t>Подшипник   (ДС ВК№3) наруж.</t>
  </si>
  <si>
    <t xml:space="preserve">Однорядный шариковый 6322 (322) Внешний диаметр - 240 мм, внутренний диаметр - 110 мм, ширина - 50 мм </t>
  </si>
  <si>
    <t>Подшипник 1608(2308) 2-рядный гост520-2002</t>
  </si>
  <si>
    <t>Подшипник     (ДС ПК№1,2,) внутр.</t>
  </si>
  <si>
    <t>Роликовый двухрядный 3520 (22220)ГОСТ 5721-75 Внешний диаметр - 180 мм, внутренний диаметр - 100, ширина - 46 мм</t>
  </si>
  <si>
    <t>Подшипник    (ВДН ВК№4)</t>
  </si>
  <si>
    <t xml:space="preserve">Роликовый двухрядный 22320 CCW33 (3620) ГОСТ 5721-75 Внешний диаметр - 215 мм, внутренний диаметр - 100 мм, ширина - 73 мм </t>
  </si>
  <si>
    <t>Подшипник    (ДС ВК№4)</t>
  </si>
  <si>
    <t xml:space="preserve">Роликовый двухрядный 23230 CC C3W33 ГОСТ 5721-75 Внешний диаметр - 270 мм, внутренний диаметр - 150 мм, ширина - 96 мм </t>
  </si>
  <si>
    <t xml:space="preserve"> "232 32 ССК W33" SWEDEN открытого исполнение роликовый двух рядный, Внешний диаметр - 290 мм, внутренний диаметр - 140 мм, ширина - 114 мм</t>
  </si>
  <si>
    <t>Подшипник    (ДС ВК№5)</t>
  </si>
  <si>
    <t>Роликовый двухрядный 22226 (3526) Внешний диаметр - 230 мм, внутренний диаметр - 130 мм, ширина - 64 мм</t>
  </si>
  <si>
    <t>Подшипник     (ДС ВК№6)</t>
  </si>
  <si>
    <t xml:space="preserve">Роликовый двухрядный 3628 (22328) ГОСТ 520-89 Внешний диаметр - 300 мм, </t>
  </si>
  <si>
    <t>Подшипник    (ВДН№5,6) ВК№5,6</t>
  </si>
  <si>
    <t xml:space="preserve">Шариковый двухрядный 2315 (1615) ГОСТ 5721-75 Внешний диаметр - 160 мм, внутренний диаметр - 75 мм, ширина - 55 мм </t>
  </si>
  <si>
    <t>Подшипник 36318, однорядный</t>
  </si>
  <si>
    <t>"SKF 22 24 SWEDEN 302X EXPLORER" открытого исполнения, шариковый двух рядный, Внешний диаметр - 215 мм, внутренний диаметр - 120 мм, ширина - 58 мм</t>
  </si>
  <si>
    <t>Подшипник     (ДС ПК№1,2,) наруж.</t>
  </si>
  <si>
    <t>Роликовый двухрядный 3616 (622316) ГОСТ 5721-75 Внешний диаметр - 170 мм, внутренний диаметр - 80, ширина - 58мм</t>
  </si>
  <si>
    <t>Подшипник   (ВДН ВК№3) наруж.</t>
  </si>
  <si>
    <t>Роликовый однорядный 2226 (N226) Внешний диаметр - 230 мм, внутренний диаметр - 130 мм, ширина - 40 мм</t>
  </si>
  <si>
    <t>Подшипник   (ВДН ВК№3) внутр.</t>
  </si>
  <si>
    <t>Шариковый однорядный 66322 (7322 B) Внешний диаметр - 240 мм, внутренний диаметр - 110 мм, ширина - 50 мм</t>
  </si>
  <si>
    <t>Подшипник 4307-B-TVH</t>
  </si>
  <si>
    <t>двухрядный 4307-B-TVH</t>
  </si>
  <si>
    <t>Отводы  Д-20*3</t>
  </si>
  <si>
    <t xml:space="preserve"> кованные   ГОСТ 17375-01</t>
  </si>
  <si>
    <t>Отводы  Д-25*3</t>
  </si>
  <si>
    <t>Отводы  Д-32*3</t>
  </si>
  <si>
    <t>Отводы кованные</t>
  </si>
  <si>
    <t>Отводы кованные Ду20 ГОСТ 17375-2002</t>
  </si>
  <si>
    <t>Отводы кованные, Ду 40, ГОСТ 17375-2001</t>
  </si>
  <si>
    <t>Отводы кованные, Ду 50, ГОСТ 17375-2002</t>
  </si>
  <si>
    <t>Отводы  Д-57*3</t>
  </si>
  <si>
    <t>Отводы  Д-57*3 кованные   ГОСТ 17375-01</t>
  </si>
  <si>
    <t>Отводы  Д-76*3</t>
  </si>
  <si>
    <t>Отводы  Д-76*3 кованные   ГОСТ 17375-01</t>
  </si>
  <si>
    <t>Отводы  Д-89*3</t>
  </si>
  <si>
    <t>Отводы  Д-89*3 кованные   ГОСТ 17375-01</t>
  </si>
  <si>
    <t>Отводы кованные, Ду 100, ГОСТ 17375-2005</t>
  </si>
  <si>
    <t>Отводы  Д-108*4</t>
  </si>
  <si>
    <t>Отводы  Д-108*4 кованные   ГОСТ 17375-01</t>
  </si>
  <si>
    <t>Отводы  Д-159*4</t>
  </si>
  <si>
    <t>Отводы  Д-159*4 кованные   ГОСТ 17375-01</t>
  </si>
  <si>
    <t>Отводы  Д-219*6</t>
  </si>
  <si>
    <t>Отводы  Д-219*6 кованные   ГОСТ 17375-02</t>
  </si>
  <si>
    <t>Фланец Д-32 мм</t>
  </si>
  <si>
    <t>Фланец Д-40 мм</t>
  </si>
  <si>
    <t>Фланец Д-50 мм</t>
  </si>
  <si>
    <t>ФЛАНЕЦ СТАЛЬ ПЛОСКИЙ ДУ 50 РУ16 ГОСТ 12820-80
Материал : сталь 
Тип : плоский
Давление : Ру 16
Диаметр : Ду 50
Диаметр крепежных отверстий : 18 мм
Количество крепежных отверстий : 8 шт
Толщина фланца : 16 мм
Область применения : для трубопроводной арматуры, соединительных частей и трубопроводов, присоединительных фланцев машин, оборудования, приборов, патрубков, аппаратов и резервуаров.</t>
  </si>
  <si>
    <t>Фланец Д-65 мм</t>
  </si>
  <si>
    <t>Фланец Д-80 мм</t>
  </si>
  <si>
    <t>ФЛАНЕЦ СТАЛЬ ПЛОСКИЙ ДУ 50 РУ16 ГОСТ 12820-80
Материал : сталь 
Тип : плоский
Давление : Ру 16
Диаметр : Ду 80
Диаметр крепежных отверстий : 18 мм
Количество крепежных отверстий : 8 шт
Толщина фланца : 16 мм
Область применения : для трубопроводной арматуры, соединительных частей и трубопроводов, присоединительных фланцев машин, оборудования, приборов, патрубков, аппаратов и резервуаров.</t>
  </si>
  <si>
    <t>Фланец Д-100 мм</t>
  </si>
  <si>
    <t>ФЛАНЕЦ СТАЛЬ ПЛОСКИЙ ДУ 50 РУ16 ГОСТ 12820-80
Материал : сталь 
Тип : плоский
Давление : Ру 16
Диаметр : Ду 100
Диаметр крепежных отверстий : 18 мм
Количество крепежных отверстий : 8 шт
Толщина фланца : 16 мм
Область применения : для трубопроводной арматуры, соединительных частей и трубопроводов, присоединительных фланцев машин, оборудования, приборов, патрубков, аппаратов и резервуаров.</t>
  </si>
  <si>
    <t>Фланец Д-125 мм</t>
  </si>
  <si>
    <t>Фланец Д-150 мм</t>
  </si>
  <si>
    <t>Фланец Д- 200мм</t>
  </si>
  <si>
    <t>Фланец Д- 300мм</t>
  </si>
  <si>
    <t xml:space="preserve">швеллер 12 </t>
  </si>
  <si>
    <t>швеллер 12 (ГОСТ 8240-89 / 8278-83)</t>
  </si>
  <si>
    <t>т</t>
  </si>
  <si>
    <t>Швеллер 8</t>
  </si>
  <si>
    <t>ГОСТ 8240-89 №8</t>
  </si>
  <si>
    <t>Швеллер 16</t>
  </si>
  <si>
    <t>ГОСТ 8240-89 №16</t>
  </si>
  <si>
    <t>Консоль для ворот/балка для ворот/ консольный механизм</t>
  </si>
  <si>
    <t>Консоль для ворот/балка для ворот/ консольный механизмю Консольная система балок и роликов до 300кг РОЛТЭК МИКРО
В Комплект входит:
1. Балка 6метров
2. Каретка с роликами - 2шт
3. Верхний уловитель - 1шт
4. Нижний уловитель - 1шт
5. Нижний ролик - 1шт
6. Верхний придерживающий ролик - 2шт
7. Заглушка балки - 1шт</t>
  </si>
  <si>
    <t>металл листовой 2мм</t>
  </si>
  <si>
    <t>металл листовой 3мм</t>
  </si>
  <si>
    <t>металл листовой 5мм</t>
  </si>
  <si>
    <t>металл листовой 10мм</t>
  </si>
  <si>
    <t>металл листовой 30мм</t>
  </si>
  <si>
    <t>лист</t>
  </si>
  <si>
    <t>Трубка латунная</t>
  </si>
  <si>
    <t>16х1мм, латунь л68, длина 4100 мм</t>
  </si>
  <si>
    <t>Труба профильная квадратная 40х40х2,5 ст. 20 (20А; 20В) ГОСТ 8639-82</t>
  </si>
  <si>
    <t>Труба профильная стальная</t>
  </si>
  <si>
    <t>20х40мм, толщина 2,0 мм</t>
  </si>
  <si>
    <t xml:space="preserve">Труба стальная </t>
  </si>
  <si>
    <t>Труба стальная , Ду 15ст.3,  ГОСТ 8732-78</t>
  </si>
  <si>
    <t>Труба стальная , Ду 40 ст.3, ГОСТ 8732-78</t>
  </si>
  <si>
    <t>Труба стальная , Ду 76 ст.3, ГОСТ 8732-78</t>
  </si>
  <si>
    <t>Труба стальная , Ду 89 ст3, ГОСТ 8732-78</t>
  </si>
  <si>
    <t>Труба стальная , Ду108 ст.3, ГОСТ 8732-78</t>
  </si>
  <si>
    <t>Труба стальная бесшовная</t>
  </si>
  <si>
    <t>15 х 2,8мм ГОСТ 8732-78</t>
  </si>
  <si>
    <t>20 х 2,8мм ГОСТ 8732-78</t>
  </si>
  <si>
    <t>32 х3,2мм ГОСТ 8732-78</t>
  </si>
  <si>
    <t>51 х 2,5мм ГОСТ 8732-78</t>
  </si>
  <si>
    <t>57 х 3,5мм ГОСТ 8732-78</t>
  </si>
  <si>
    <t>76 х 3,5мм ГОСТ 8732-78</t>
  </si>
  <si>
    <t>89 х 4,0мм ГОСТ 8732-78</t>
  </si>
  <si>
    <t>108 х 4,5мм ГОСТ 8732-78</t>
  </si>
  <si>
    <t>159 х 4,5мм ГОСТ 8732-78</t>
  </si>
  <si>
    <t>219 х 7,0мм ГОСТ 8732-78</t>
  </si>
  <si>
    <t>Труба из нержавеющей стали</t>
  </si>
  <si>
    <t>Труба из нержавеющей стали, Ду 108 ГОСТ-9941-81</t>
  </si>
  <si>
    <t>п.м.</t>
  </si>
  <si>
    <t>Труба из нержавеющей стали, Ду 89 ГОСТ-9941-81</t>
  </si>
  <si>
    <t>Труба из нержавеющей стали, Ду 60 ГОСТ-9941-81</t>
  </si>
  <si>
    <t>50 х 3 мм, сталь 12Х18Н10         ГОСТ 9941-81</t>
  </si>
  <si>
    <t>Круг бронзовый</t>
  </si>
  <si>
    <t>Круг бронзовый, диаметр 60мм, БрАЖ9-4</t>
  </si>
  <si>
    <t>Круг бронзовый, диаметр 80мм, БрАЖ9-4</t>
  </si>
  <si>
    <t>Круг бронзовый, диаметр 100мм, БрАЖ9-5</t>
  </si>
  <si>
    <t>Профнастил С15 RAL7024 Матовый Серый Графит толщ. 0,45.</t>
  </si>
  <si>
    <t>Профнастил С15 RAL7024 Матовый Серый Графит толщ. 0,45. длинна ласта 2м</t>
  </si>
  <si>
    <t>Сталь круглая</t>
  </si>
  <si>
    <t>Д-40мм</t>
  </si>
  <si>
    <t>Д-50мм</t>
  </si>
  <si>
    <t>Д-60мм</t>
  </si>
  <si>
    <t>Д-200 мм</t>
  </si>
  <si>
    <t>Сталь листовая(толщина 4мм)</t>
  </si>
  <si>
    <t>Сталь листовая(толщина 4мм), ГОСТ 19903-74</t>
  </si>
  <si>
    <t>Сталь листовая(толщина 3мм)</t>
  </si>
  <si>
    <t>Сталь листовая(толщина 3мм), ГОСТ 19903-74</t>
  </si>
  <si>
    <t xml:space="preserve">Лист рифленый стальной </t>
  </si>
  <si>
    <t>ГОСТ 8568-77 тольщ-3мм</t>
  </si>
  <si>
    <t>Уголок стальной</t>
  </si>
  <si>
    <t>Уголок 30х30 мм</t>
  </si>
  <si>
    <t>Фланцы</t>
  </si>
  <si>
    <t>Ду32 Ру25, ГОСТ12820-80</t>
  </si>
  <si>
    <t>Ду40 Ру25, ГОСТ12820-80</t>
  </si>
  <si>
    <t>Ду50 Ру25, ГОСТ12820-80</t>
  </si>
  <si>
    <t>Ду80 Ру25, ГОСТ12820-80</t>
  </si>
  <si>
    <t>Ду100 Ру25, ГОСТ12820-80</t>
  </si>
  <si>
    <t>Ду150 Ру25, ГОСТ12820-80</t>
  </si>
  <si>
    <t>Фланцы стальные</t>
  </si>
  <si>
    <t>Фланцы стальные, Ду 89</t>
  </si>
  <si>
    <t>Фланцы стальные, Ду 108 ГОСТ-9941-81</t>
  </si>
  <si>
    <t>Фланцы из нержавеющей стали</t>
  </si>
  <si>
    <t>Фланцы из нержавеющей стали, Ду 100 ГОСТ 12820-80</t>
  </si>
  <si>
    <t>Фланцы из нержавеющей стали, Ду 89 ГОСТ-12820-80</t>
  </si>
  <si>
    <t>Фланцы из нержавеющей стали, Ду 60 ГОСТ-12820-80</t>
  </si>
  <si>
    <t>Бур</t>
  </si>
  <si>
    <t>200/16</t>
  </si>
  <si>
    <t>200/14</t>
  </si>
  <si>
    <t>200/10</t>
  </si>
  <si>
    <t>200/8</t>
  </si>
  <si>
    <t>200/6</t>
  </si>
  <si>
    <t>Болты с гайками</t>
  </si>
  <si>
    <t>Болты с гайками, М10х60 ГОСТ 7798-70</t>
  </si>
  <si>
    <t>Болты с гайками, М14х60 ГОСТ 7798-70</t>
  </si>
  <si>
    <t>Болты с гайками, М16х80 ГОСТ 7798-70</t>
  </si>
  <si>
    <t>Болты с гайками, М18х80 ГОСТ 7798-70</t>
  </si>
  <si>
    <t>Болты с гайками, М20х100 ГОСТ 7798-70</t>
  </si>
  <si>
    <t>Болты с гайками, М22х100 ГОСТ 7798-70</t>
  </si>
  <si>
    <t>Саморезы</t>
  </si>
  <si>
    <t>пачка</t>
  </si>
  <si>
    <t>ПШМ для листового металла, 25 х 4.2мм</t>
  </si>
  <si>
    <t>По дереву 3,5х41 с крупной резьбой</t>
  </si>
  <si>
    <t>По дереву 4,2х76 с крупной резьбой</t>
  </si>
  <si>
    <t>Круг Чугунный СЧ 20 D 150*1000 ммКод: 13717</t>
  </si>
  <si>
    <t xml:space="preserve">Круг Чугунный СЧ 20 D 150*1000 ммКод: 13717. Вид изделия
Круг: Диаметр-150 мм, Длина-1000 мм, Материал круга (прутка)-Чугун, Прочность-Высокая, Состояние изделия-Новое, Точность изготовления-Высокая.
</t>
  </si>
  <si>
    <t>м</t>
  </si>
  <si>
    <t>Резина техническая  МБС рулонная, 3мм</t>
  </si>
  <si>
    <t>Резина техническая  МБС рулонная, 3мм. ГОСТ 7338-90 ШИРИНА 1,20м
 Материал пластины-Резина, Минимальная рабочая температура-50 град.Максимальная рабочая температура-120 град.Рабочее давление-10 Мпа, толщина-3 мм</t>
  </si>
  <si>
    <t>Резина техническая  МБС рулонная, 4мм</t>
  </si>
  <si>
    <t>Резина техническая  МБС рулонная, 4мм. ГОСТ 7338-90 ШИРИНА 1,20м
, Материал пластины-Резина, Минимальная рабочая температура-50 град.Максимальная рабочая температура-120 град.Рабочее давление-10 Мпа, толщина-4 мм</t>
  </si>
  <si>
    <t>Резина техническая  МБС рулонная, 5мм</t>
  </si>
  <si>
    <t>Резина техническая  МБС рулонная, 5мм. ГОСТ 7338-90 ШИРИНА 1,20м
, Материал пластины-Резина, Минимальная рабочая температура-50 град.Максимальная рабочая температура-120 град.Рабочее давление-10 Мпа, толщина-5 мм</t>
  </si>
  <si>
    <t>Резина техническая</t>
  </si>
  <si>
    <t>Резина техническая ТКМЩС 6мм</t>
  </si>
  <si>
    <t>Резина техническая ТМКЩС</t>
  </si>
  <si>
    <t>4 мм средней твердости (С) ГОСТ 7338-90</t>
  </si>
  <si>
    <t>5 мм средней твердости (С) ГОСТ 7338-90</t>
  </si>
  <si>
    <t xml:space="preserve">Сальниковая набивка ЛП-31 Д-6мм
</t>
  </si>
  <si>
    <t>Сальниковая набивка ЛП-31
ЛП - 31, Д -6мм
ТУ 38 - 114339 - 88
Набивка сальниковая безасбестовая, плетеная из лубяных волокон, пропитанная жировым антифрикционным составом на основе нефтяных экстрактов, графитированная. Воздух, инертные газы, минеральные масла, нефтяное темное топливо, промышленная вода, морская вода, растворы щелочей.</t>
  </si>
  <si>
    <t xml:space="preserve">Сальниковая набивка ЛП-31 Д-8мм
</t>
  </si>
  <si>
    <t>Сальниковая набивка ЛП-31
ЛП - 31, Д -8мм
ТУ 38 - 114339 - 88
Набивка сальниковая безасбестовая, плетеная из лубяных волокон, пропитанная жировым антифрикционным составом на основе нефтяных экстрактов, графитированная. Воздух, инертные газы, минеральные масла, нефтяное темное топливо, промышленная вода, морская вода, растворы щелочей.</t>
  </si>
  <si>
    <t xml:space="preserve">Сальниковая набивка ЛП-31 Д- 10мм
</t>
  </si>
  <si>
    <t>Сальниковая набивка ЛП-31
ЛП - 31, Д -10мм
ТУ 38 - 114339 - 88
Набивка сальниковая безасбестовая, плетеная из лубяных волокон, пропитанная жировым антифрикционным составом на основе нефтяных экстрактов, графитированная. Воздух, инертные газы, минеральные масла, нефтяное темное топливо, промышленная вода, морская вода, растворы щелочей.</t>
  </si>
  <si>
    <t xml:space="preserve">Сальниковая набивка ЛП-31 Д-12мм
</t>
  </si>
  <si>
    <t>Сальниковая набивка ЛП-31
ЛП - 31, Д -12мм
ТУ 38 - 114339 - 88
Набивка сальниковая безасбестовая, плетеная из лубяных волокон, пропитанная жировым антифрикционным составом на основе нефтяных экстрактов, графитированная. Воздух, инертные газы, минеральные масла, нефтяное темное топливо, промышленная вода, морская вода, растворы щелочей.</t>
  </si>
  <si>
    <t xml:space="preserve">Сальниковая набивка ЛП-31 Д-14мм
</t>
  </si>
  <si>
    <t>Набивка сальниковая</t>
  </si>
  <si>
    <t>Набивка сальниковая, АГИ 5мм ГОСТ 5152-84</t>
  </si>
  <si>
    <t>Набивка сальниковая, АГИ 8х8, ГОСТ 5152-84</t>
  </si>
  <si>
    <t>Набивка сальниковая АГИ 10х10    ГОСТ 5152-84</t>
  </si>
  <si>
    <t>Набивка сальниковая, АГИ 12х12, ГОСТ 5152-84</t>
  </si>
  <si>
    <t>Набивка сальниковая, АГИ 18 мм ГОСТ 5152-84</t>
  </si>
  <si>
    <t>Набивка сальниковая, ХБП-4мм ГОСТ 5152-84</t>
  </si>
  <si>
    <t>Набивка сальниковая, ХБП-32,8х8, ТУ 38 114339-87</t>
  </si>
  <si>
    <t>Набивка сальниковая, ХБП-32, 10х10, ТУ 38 114339-88</t>
  </si>
  <si>
    <t>Набивка сальниковая ХБП-31, 14х14,  ГОСТ 5152-84</t>
  </si>
  <si>
    <t>Набивка сальниковая ХБП-16 мм ГОСТ 5152-84</t>
  </si>
  <si>
    <t>Набивка сальниковая ХБП-18 мм ГОСТ 5152-84</t>
  </si>
  <si>
    <t>Набивка сальниковая, ХБП-32, 12х12, ТУ 38 114339-89</t>
  </si>
  <si>
    <t>Набивка сальниковая, ХБП-32, 22х22, ТУ 38 114339-89</t>
  </si>
  <si>
    <t xml:space="preserve">Асбокартон </t>
  </si>
  <si>
    <t>КАОН 5мм 12 листов</t>
  </si>
  <si>
    <t>Асбест листовой, КАОН</t>
  </si>
  <si>
    <t>ГОСТ 2850-58 4 мм</t>
  </si>
  <si>
    <t>КАОН-1 ГОСТ 2850-95
толщина 5 мм</t>
  </si>
  <si>
    <t>Асбест шнуровой, ШАОН</t>
  </si>
  <si>
    <t>ШАОН -15 ГОСТ 1779-83</t>
  </si>
  <si>
    <t>ШАОН -20 ГОСТ 1779-83</t>
  </si>
  <si>
    <t xml:space="preserve"> Д- 22мм</t>
  </si>
  <si>
    <t>ГОСТ 481-80, ПОН-Б</t>
  </si>
  <si>
    <t>Паронит  5мм</t>
  </si>
  <si>
    <t>Техпластина ТМКЩС</t>
  </si>
  <si>
    <t>1000мм 1500мм х 10 мм</t>
  </si>
  <si>
    <t>Лента конвейерная (транспортерная)</t>
  </si>
  <si>
    <t>Лента конвейерная (транспортерная)                                                                      ширина - 1200мм;
толщина - 16мм;
количество тканевых прокладок – 5.</t>
  </si>
  <si>
    <t>Шкурка шлифовальная Белгород Р150 (H5) 775 ммКод: Р220 (H5) 775 мм</t>
  </si>
  <si>
    <t>Шкурка шлифовальная Белгород Р150 (H5) 775 мм. Код: Р220 (H5) 775 мм. Тип-Шлифовальная бумага. Тип основы-Ткань. Градация-P220. Материал-Корунд. Зернистость-220. Тип связки-Синтетическая смола. Тип насыпки-Открытая. Влагоустойчивость-Да. Длина-30000мм, Ширина-800мм</t>
  </si>
  <si>
    <t>рулон</t>
  </si>
  <si>
    <t>Шланг кислородный</t>
  </si>
  <si>
    <t>10мм</t>
  </si>
  <si>
    <t>Шланг для пропана</t>
  </si>
  <si>
    <t>Шланги для газа напорный Ду - 10мм</t>
  </si>
  <si>
    <t>ППР труба со стекловолокном Д-20</t>
  </si>
  <si>
    <t>ППР труба со стекловолокном Д-21</t>
  </si>
  <si>
    <t>ППР труба со стекловолокном Д-25</t>
  </si>
  <si>
    <t>ППР труба со стекловолокном Д-32</t>
  </si>
  <si>
    <t xml:space="preserve">муфта полипропиленовая Д-20 </t>
  </si>
  <si>
    <t>Муфта равносторонняя Диаметр 20</t>
  </si>
  <si>
    <t>муфта полипропиленовая Д-25</t>
  </si>
  <si>
    <t>Муфта равносторонняя Диаметр 25</t>
  </si>
  <si>
    <t>муфта полипропиленовая Д-32</t>
  </si>
  <si>
    <t>Муфта равносторонняя Диаметр 32</t>
  </si>
  <si>
    <t>Полипропиленовый отвод DN20 PN20</t>
  </si>
  <si>
    <t>Полипропиленовый отвод DN25 PN20</t>
  </si>
  <si>
    <t>Полипропиленовый отвод DN32 PN20</t>
  </si>
  <si>
    <t>Полипропиленовый полуотвод DN20 PN20</t>
  </si>
  <si>
    <t>Полипропиленовый полуотвод DN25 PN20</t>
  </si>
  <si>
    <t>Полипропиленовый полуотвод DN32 PN20</t>
  </si>
  <si>
    <t>Тройник полипропиленовый PP-R D20</t>
  </si>
  <si>
    <t>Тройник полипропиленовый PP-R D25</t>
  </si>
  <si>
    <t>Тройник полипропиленовый PP-R D32</t>
  </si>
  <si>
    <t xml:space="preserve">Муфта полипропиленовая комбинированная разъемная 20х1/2" наружняя резьба </t>
  </si>
  <si>
    <t xml:space="preserve">Муфта полипропиленовая комбинированная разъемная 25х1/2" наружняя резьба </t>
  </si>
  <si>
    <t xml:space="preserve">Муфта полипропиленовая комбинированная разъемная 20х3/4" наружняя резьба </t>
  </si>
  <si>
    <t xml:space="preserve">Муфта полипропиленовая комбинированная разъемная 25х3/4" наружняя резьба </t>
  </si>
  <si>
    <t>Крепление для пластиковых труб ф20</t>
  </si>
  <si>
    <t>Крепление для пластиковых труб ф25</t>
  </si>
  <si>
    <t>Крепление для пластиковых труб ф32</t>
  </si>
  <si>
    <t>Кузбаслак</t>
  </si>
  <si>
    <t>ГОСТ 1709-75,  ГОСТ 5631-51, БТ-577 ГОСТ-- 5631-79, Кузбаслак БТ-577, черный ГОСТ 5631-79</t>
  </si>
  <si>
    <t>л</t>
  </si>
  <si>
    <t xml:space="preserve">Шпатлевка </t>
  </si>
  <si>
    <t>Alinex (25кг)</t>
  </si>
  <si>
    <t>Пудра алюминиевая</t>
  </si>
  <si>
    <t>Олифа оксоль</t>
  </si>
  <si>
    <t>ГОСТ 180-78</t>
  </si>
  <si>
    <t>Колер</t>
  </si>
  <si>
    <t>Кисти</t>
  </si>
  <si>
    <t>малярные плоские   30÷80 ÷100мм</t>
  </si>
  <si>
    <t>Валик</t>
  </si>
  <si>
    <t>размер: 48/240 (длинный ворс), для всех видов ЛКМ</t>
  </si>
  <si>
    <t>Щетка металлическая</t>
  </si>
  <si>
    <t>для удаления ржавчины</t>
  </si>
  <si>
    <t>Щетка для побелки</t>
  </si>
  <si>
    <t>Уаит спирт</t>
  </si>
  <si>
    <t>Растворитель 647</t>
  </si>
  <si>
    <t>Набор ключей комбинированных 6-32 мм</t>
  </si>
  <si>
    <t>Набор ключей комбинированных 6-32 мм, 26 шт, CrV, матовый хром StelsКод: 15431</t>
  </si>
  <si>
    <t>комп</t>
  </si>
  <si>
    <t>Насос погружной дренажный</t>
  </si>
  <si>
    <t>Насос погружной дренажный для грязной воды, 11000-13000 л/час, 220В</t>
  </si>
  <si>
    <t>Насос грязевой ГНОМ 6-10 220В</t>
  </si>
  <si>
    <t>Q-6м³/ч.  H-10 м.в.с.  N-0,6 кВт  V-220 В</t>
  </si>
  <si>
    <t>Насос К- 8/18 с эл.двигателем</t>
  </si>
  <si>
    <t>Q- 8м³/ч.  H-18 м.вд.ст.  N-2,2 кВт n-3000 об/мин.</t>
  </si>
  <si>
    <t>насос К20/30</t>
  </si>
  <si>
    <t>Q=20м3/ч. H=30мм.вод.ст.  N+4квт. n-2900об/мин.</t>
  </si>
  <si>
    <t>Ключи рожковые разные</t>
  </si>
  <si>
    <t>Ключи рожковые разные, 13 – 36,  ГОСТ 2839-80</t>
  </si>
  <si>
    <t>Ключи рожковые (набор)</t>
  </si>
  <si>
    <t>8-10;12-14; 13-15; 17-19; 22-24; 27-30; 32- 34; 36-41; 46-50</t>
  </si>
  <si>
    <t xml:space="preserve">Ключи накидные </t>
  </si>
  <si>
    <t>Ключи накидные ,  13 – 36, ГОСТ2906-80</t>
  </si>
  <si>
    <t xml:space="preserve">Ключ газовый </t>
  </si>
  <si>
    <t>Ключ газовый №1</t>
  </si>
  <si>
    <t>Ключ газовый №2</t>
  </si>
  <si>
    <t>СТЕКЛОИЗОЛ К</t>
  </si>
  <si>
    <t>ТКП СТО 72746455-3.1.14-2015 ГОСТ 32805-2014 с изм. №1</t>
  </si>
  <si>
    <t>м2</t>
  </si>
  <si>
    <t>Стекло Клингера</t>
  </si>
  <si>
    <t>Стекло Клингера, 280х34х17, ГОСТ 1663-82</t>
  </si>
  <si>
    <t>Стекло Клингера, 250х34х17, ГОСТ 1663-81</t>
  </si>
  <si>
    <t>Съемник подшипников гидравлический</t>
  </si>
  <si>
    <t>Диаметр захвата, мм: до 350мм, Усилие, т: 20. Глубина захвата, мм: 200</t>
  </si>
  <si>
    <t>Съемник с двумя поворотными двусторонними захватами</t>
  </si>
  <si>
    <t>AGP28 диапазон захвата 80-203мм.</t>
  </si>
  <si>
    <t>Стропа текстильная</t>
  </si>
  <si>
    <t>нагрузка 3т, длина 4-5м</t>
  </si>
  <si>
    <t>Сверла разные</t>
  </si>
  <si>
    <t>Сверла разные от 3 мм до 25 мм</t>
  </si>
  <si>
    <t>Герметик силиконовый термостойкий</t>
  </si>
  <si>
    <t>Автосил термостойкий силиконовый 180 г</t>
  </si>
  <si>
    <t>Рация</t>
  </si>
  <si>
    <t>Дрель электрическая</t>
  </si>
  <si>
    <t>Дрель электрическая,  1050 Вт, 2000 об/мин</t>
  </si>
  <si>
    <t>Перфоратор</t>
  </si>
  <si>
    <t>Триммер электрический газонакосилка</t>
  </si>
  <si>
    <t>Перфоратор SDS-plus, ЗУБР Профи, БЗП, реверс, мет. редукт, 3.2Дж, 0-1200об/мин, 0-4800 уд/мин, 800Вт,</t>
  </si>
  <si>
    <t>Тележка гидравлическая (рохля)</t>
  </si>
  <si>
    <t>Грузоподъемность 2500кг.1150мм TOR RHP (резиновые колеса)</t>
  </si>
  <si>
    <t>Фонарь светодиодный ручной с подзарядкой</t>
  </si>
  <si>
    <t>Ручной аккумуляторный фонарь прожектор светодиодный</t>
  </si>
  <si>
    <t>марки Kamisafe KM-2603 19 LED 2 режима</t>
  </si>
  <si>
    <t>Прожектор переносной светодиодный</t>
  </si>
  <si>
    <t>PLI-09-1800лм-15Вт-AC36V-Т-20м</t>
  </si>
  <si>
    <t xml:space="preserve">Удлинитель катушечный </t>
  </si>
  <si>
    <t>Удлинитель электрический 50 м, 3х2,5 мм 4 гнезда 4000 Вт</t>
  </si>
  <si>
    <t>Таль подвесная</t>
  </si>
  <si>
    <t>Таль подвесная, г/п 2 тн</t>
  </si>
  <si>
    <t>Таль ручная JET SMHA</t>
  </si>
  <si>
    <t>г/п 1 тонна высота подъема 6 м</t>
  </si>
  <si>
    <t>Напильники разные</t>
  </si>
  <si>
    <t>Напильники разные ГОСТ 1465-80</t>
  </si>
  <si>
    <t>Круг отрезной</t>
  </si>
  <si>
    <t>Круг отрезной, 230х22, ГОСТ 21963-2002</t>
  </si>
  <si>
    <t>Круг отрезной, 125х22, ГОСТ 21963-2002</t>
  </si>
  <si>
    <t>125х2.5х22.23 A30</t>
  </si>
  <si>
    <t>125х6х22</t>
  </si>
  <si>
    <t>150х1х22.23 A40</t>
  </si>
  <si>
    <t>150х2.5х22.23 A30</t>
  </si>
  <si>
    <t>230х1.6х22.23 A40</t>
  </si>
  <si>
    <t>Круги отрезные по бетону, камню и кирпичу</t>
  </si>
  <si>
    <t>125х2х22,23 С30</t>
  </si>
  <si>
    <t>150х2,5х22,23 С30</t>
  </si>
  <si>
    <t>Круг шлифовальный</t>
  </si>
  <si>
    <t>180х22,23 A40</t>
  </si>
  <si>
    <t>150х22,23 A36</t>
  </si>
  <si>
    <t>125х22,23 A40</t>
  </si>
  <si>
    <t>200х26х32</t>
  </si>
  <si>
    <t>Круг наждачный корундовый</t>
  </si>
  <si>
    <t>Круг наждачный корундовый, Д – 300мм, ГОСТ 2424-83</t>
  </si>
  <si>
    <t>Круг наждачный тип 1</t>
  </si>
  <si>
    <t>350х40х127, 25A F60 K, ГОСТ Р 52781-2007, ГОСТ Р 52588-2011</t>
  </si>
  <si>
    <t>Стропы</t>
  </si>
  <si>
    <t>Стропы 2 тн</t>
  </si>
  <si>
    <t>Стропы 1 тн</t>
  </si>
  <si>
    <t>Стропы канатные СКП</t>
  </si>
  <si>
    <t>Строп канатный УСК1 г/п 1 тонна длина 0,8 м ГОСТ 25573-82</t>
  </si>
  <si>
    <t>Строп канатный УСК1 г/п 1 тонна длина 2,0 м ГОСТ 25573-82</t>
  </si>
  <si>
    <t>Строп канатный УСК1 г/п 3,2 тонны длина 1,5 м ГОСТ 25573-82</t>
  </si>
  <si>
    <t>Строп канатный УСК1 г/п 3,2 тонны длина 3,0 м ГОСТ 25573-82</t>
  </si>
  <si>
    <t>Ножовка по дереву</t>
  </si>
  <si>
    <t>Фонари диодные ручные с подзарядкой</t>
  </si>
  <si>
    <t>Фонарь ручной светодиодный, с подзарядкой от сети.</t>
  </si>
  <si>
    <t xml:space="preserve">Проволка вязальная </t>
  </si>
  <si>
    <t>ОК-1,2 ГОСТ 3282-74</t>
  </si>
  <si>
    <t>тн</t>
  </si>
  <si>
    <t>Сетка рабица</t>
  </si>
  <si>
    <t>1,5м на 10м; 30х30х1,2мм,          ГОСТ 5336-80</t>
  </si>
  <si>
    <t>Пленка</t>
  </si>
  <si>
    <t>полиэтиленовая</t>
  </si>
  <si>
    <t>Водонагреватель электрический аккумуляционный (бойлер)</t>
  </si>
  <si>
    <t>V = 200 литров</t>
  </si>
  <si>
    <t>Ключ трубный рычажный 1, №1, цельнокованый, CrV, тип "L" Gross Код: 15601</t>
  </si>
  <si>
    <t>Ключ трубный рычажный 1, №1, цельнокованый, CrV, тип "L" GrossКод: 15601,Тип-L, Длина в упаковке-335 мм,Бренд-GROSS, Штрихкод-4044996055695,Ширина в упаковке-65мм. Высота в упаковке-22 мм. Максимальное раскрытие губок-40мм. Номер ключа-№1, Минимальное раскрытие губок 2- 20мм. Группа-Ключи трубные, газовые. Вес-0.822 кг</t>
  </si>
  <si>
    <t>Ключ трубный рычажный, №2, 1,5", цельнокованый, CrV, тип - "L"// GROSSКод: 15603</t>
  </si>
  <si>
    <t>Ключ трубный рычажный, №2, 1,5", цельнокованый, CrV, тип - "L"// GROSSКод: 15603. Бренд GROSS. Тип L. Длина 425 мм. Номер ключа №2. Максимальное раскрытие губок-55 мм. Минимальное раскрытие губок 2-20 мм. Группа-Ключи трубные, газовые. Длина в упаковке 430 мм. Ширина в упаковке-85 мм. Высота в упаковке-27 мм. Вес-1.467 кг</t>
  </si>
  <si>
    <t>Ключ трубный рычажный 2, №3, цельнокованый, CrV, тип "L" GrossКод: 15605</t>
  </si>
  <si>
    <t>Ключ трубный рычажный 2, №3, цельнокованый, CrV, тип "L" GrossКод: 15605 Тип-L, Длина в упаковке-565 мм, Бренд-GROSS, Штрихкод-4044996055732. Ширина в упаковке-95 мм. Высота в упаковке-30 мм. Максимальное раскрытие губок-65 мм. Номер ключа-№3. Минимальное раскрытие губок 2-25 мм. Группа-Ключи трубные, газовые. Вес-2.46 кг</t>
  </si>
  <si>
    <t>Набор отверток слесарных с магнитным наконечником ЗУБР 6 шт (25066)Код: 25066</t>
  </si>
  <si>
    <t>Набор отверток слесарных с магнитным наконечником ЗУБР 6 шт (25066)Код: 25066. Количество в наборе-6 шт. Габариты см - 30*4*14</t>
  </si>
  <si>
    <t>Набор шестигранных изогнутых ключей с шаром КШ-9Код: 78368</t>
  </si>
  <si>
    <t>Кран гаражный гидравлический 2т. MasteR ZD1002Z-75</t>
  </si>
  <si>
    <t>Кран гаражный гидравлический 2т. MasteR ZD1002Z-75 Кран гаражный ZD1002Z-75
Описание Кран гаражный гидравлический, складной Модель ZD1002Z-75.
Технические характеристики Наименование Значение
Грузоподъемность, кг 2000
Высота подхвата, мм 1400
Высота подъема, мм 2480
Вес, кг 75
Габариты упаковки, мм 1360 х 310 х 160 или 730 х 590 х 90
Длина стрелы 1615 мм</t>
  </si>
  <si>
    <t>Щетка -сметка с деревянной ручкой</t>
  </si>
  <si>
    <t>щт</t>
  </si>
  <si>
    <t>Полотно ножовочное машинное 500х40мм</t>
  </si>
  <si>
    <t>Полотно ножовочное</t>
  </si>
  <si>
    <t>Полотно ножовочное ГОСТ 6645-87</t>
  </si>
  <si>
    <t>Полотно наждачное</t>
  </si>
  <si>
    <t>Полотно наждачное № 1, ГОСТ 5009-82</t>
  </si>
  <si>
    <t>кв,м</t>
  </si>
  <si>
    <t>Полотно наждачное № 2, ГОСТ 5009-82</t>
  </si>
  <si>
    <t>Полотна для ножовки по металлу, 300 мм, 18TPI, HSS, 2 шт.// GROSSКод: 77725</t>
  </si>
  <si>
    <t>Угольник строительный</t>
  </si>
  <si>
    <t>400 мм 90°</t>
  </si>
  <si>
    <t xml:space="preserve">Угольник строительный </t>
  </si>
  <si>
    <t>250 мм 90°</t>
  </si>
  <si>
    <t xml:space="preserve">Патрон к сверлильному станку </t>
  </si>
  <si>
    <t>2б</t>
  </si>
  <si>
    <t>Краскопульт</t>
  </si>
  <si>
    <t>Тачка строительная двухколесная Т2-1035 ТТ</t>
  </si>
  <si>
    <t>Тачка предназначена для перевозки различных грузов и при проведении садово-строительных и сельскохозяйственных работ. Рама окрашена порошковой эмалью. Кузов изготовлен из оцинкованной стали, что предотвращает коррозию. Характеристики: Объем корыта (л): 100 Диаметр колес (мм): 360 Диаметр подшипника колеса (мм): 16 Толщина стенки корыта (мм): 0,7 Maкс.  нагрузка (кг): 350 Количество пневматических колес: 2 Колесо на подшипнике: + Материал корыта: оцинкованная сталь Характеристики
Артикул Т2-1035 ТТ Бренд TOTAL Типтачка садовая
Грузоподъемность, т 0,35 Объем, л 100Диаметр колеса см36 Страна производитель Россия</t>
  </si>
  <si>
    <t>Ножницы по металлу</t>
  </si>
  <si>
    <t>Кувалда</t>
  </si>
  <si>
    <t>СИБИН 20133-10, масса 4,5-5кг</t>
  </si>
  <si>
    <t>Коса</t>
  </si>
  <si>
    <t>ГОСТ-2935-80</t>
  </si>
  <si>
    <t>Рулетка</t>
  </si>
  <si>
    <t>Рулетка "Ergonomisch",10 м x 25 мм, магнитный обрезиненный зацеп 31105 (002)</t>
  </si>
  <si>
    <t>Круг заточной на керамической основе d 400*40*203 63С (зеленый)</t>
  </si>
  <si>
    <t>Круг заточной на керамической основе d 400*40*203 63С (Зеленый)</t>
  </si>
  <si>
    <t>Резец токарный подрезной Т5К10</t>
  </si>
  <si>
    <t>Резец токарный подрезной правый, Т5К10, 25х16х140 мм, ГОСТ 18880-73 [2501030]</t>
  </si>
  <si>
    <t>Резец токарный подрезной ВК8(25х16)</t>
  </si>
  <si>
    <t>Резец токарный отрезной 25х16х140. ГОСТ 18884-73.</t>
  </si>
  <si>
    <t>Резец резьбовой для наружной резьбы 25х16х140 Т5К10 (ГОСТ 18885-73)</t>
  </si>
  <si>
    <t>Резец резьбовой для внутренней резьбы 25х16х170 Т5К10</t>
  </si>
  <si>
    <t>Отрезной резец 16*25 Т5К10</t>
  </si>
  <si>
    <t>Резец ток.отрезной 25х16 ВК8</t>
  </si>
  <si>
    <t xml:space="preserve">Резец подрезной отогнутый левый 25х16х140 Т5К10 </t>
  </si>
  <si>
    <t>Резец подрезной отогнутый левый 25х16х140 Т5К10 2112-0006</t>
  </si>
  <si>
    <t xml:space="preserve">Рукав для газовой сварки III-9-2,0 ГОСТ 9356-75 </t>
  </si>
  <si>
    <t>Рукав для газовой сварки III-9-2,0 ГОСТ 9356-75</t>
  </si>
  <si>
    <t>Цемент</t>
  </si>
  <si>
    <t>М-400</t>
  </si>
  <si>
    <t>Огнебиозащитный состав для древесины</t>
  </si>
  <si>
    <t>Известь</t>
  </si>
  <si>
    <t>негашенная</t>
  </si>
  <si>
    <t>клей кафельный</t>
  </si>
  <si>
    <t xml:space="preserve">штукатурка гипсовая универсальная (ROTBAND Knauf 30кг) в мешках 30кг </t>
  </si>
  <si>
    <t>Асбест хризолитовый</t>
  </si>
  <si>
    <t>для огнеупорных работ</t>
  </si>
  <si>
    <t>Светофильтр с защитным стеклом для маски сварщика</t>
  </si>
  <si>
    <t>Маска сварщика</t>
  </si>
  <si>
    <t>Электроды МР-3</t>
  </si>
  <si>
    <t xml:space="preserve">Электроды МР-3 ø  - 3мм ГОСТ 9466-75 </t>
  </si>
  <si>
    <t>ø - 4мм</t>
  </si>
  <si>
    <t>Держак сварочный</t>
  </si>
  <si>
    <t>метчик М14 левый</t>
  </si>
  <si>
    <t>лерка 1/2</t>
  </si>
  <si>
    <t>лерка 1/3</t>
  </si>
  <si>
    <t>лерка 3/3</t>
  </si>
  <si>
    <t>лерка 3/4</t>
  </si>
  <si>
    <t>набор фрез пальчиковых Д6-10мм</t>
  </si>
  <si>
    <t>ведро 18кг.</t>
  </si>
  <si>
    <t>Насадка для триммера (катушка)</t>
  </si>
  <si>
    <t>Головка триммерная бензокосы HuterGGT2900T</t>
  </si>
  <si>
    <t>Смазка Литол 24 ГОСТ 21150-87 ведро 10кг</t>
  </si>
  <si>
    <t>ведро 10кг</t>
  </si>
  <si>
    <t>Солидол</t>
  </si>
  <si>
    <t>Смазка графитовая</t>
  </si>
  <si>
    <t>Смазка графитовая ГОСТ 3333-80</t>
  </si>
  <si>
    <t>Масло индустриальное</t>
  </si>
  <si>
    <t>Масло индустриальное И20А, ГОСТ 20799-88</t>
  </si>
  <si>
    <t>литр</t>
  </si>
  <si>
    <t>масло для двухтактного двигателя</t>
  </si>
  <si>
    <t>Комплект гидравлических съёмников SKF TMHC 110EКод: 081386. В Коробке:
36
Торговая марка:
ProConnect
В Упаковке: 1</t>
  </si>
  <si>
    <t>Редуктор-пропан</t>
  </si>
  <si>
    <t>БПО-50</t>
  </si>
  <si>
    <t>Редуктор-кислород</t>
  </si>
  <si>
    <t>БКО-50 МГ</t>
  </si>
  <si>
    <t>Редуктор на газ.балон</t>
  </si>
  <si>
    <t>Сварог БПО5-5(IC008-0030)</t>
  </si>
  <si>
    <t>Редуктор на кисл. Балон</t>
  </si>
  <si>
    <t>Сварог БКО-50(IC008-0037)</t>
  </si>
  <si>
    <t>Резак пропановый KRASS RB-22P FENIX</t>
  </si>
  <si>
    <t xml:space="preserve">Резак пропановый KRASS RB-22P FENIX (92632877) </t>
  </si>
  <si>
    <t>Электрододержатель ESAB Handy 300 A</t>
  </si>
  <si>
    <t>Электрододержатель ESAB Handy 300 A диаметр электрода 2-5мм</t>
  </si>
  <si>
    <t>Кабель в резиновой изоляции КГ 2х2,5</t>
  </si>
  <si>
    <t>Кабель в резиновой изоляции КГ 2х2,6</t>
  </si>
  <si>
    <t>Розетка штепсельная трехместная влагозащищенная переносная с/з,16А, IP44 PROCONNECTКод: 78-0512</t>
  </si>
  <si>
    <t>Розетка штепсельная трехместная влагозащищенная переносная с/з,16А, IP44 PROCONNECTКод: 78-0513</t>
  </si>
  <si>
    <t>Вилка однофазная 2Р+РЕ 1х16А 220-240В (каучук) LEZARD</t>
  </si>
  <si>
    <t>Порошок стиральный</t>
  </si>
  <si>
    <t>Смеситель для раковины</t>
  </si>
  <si>
    <t xml:space="preserve">Сифон для раковины с гофрой </t>
  </si>
  <si>
    <t>Шланг поливочный с кортом</t>
  </si>
  <si>
    <t>шланг для полива армированный</t>
  </si>
  <si>
    <t>Ду-13</t>
  </si>
  <si>
    <t>Шланги для смесителя</t>
  </si>
  <si>
    <t>Шланги для унитаза</t>
  </si>
  <si>
    <t>Шланги для унитаза 80,100см</t>
  </si>
  <si>
    <t>Леска для газонокосилки</t>
  </si>
  <si>
    <t>Леска для газонокосилки, 4-6мм Зубр 70102</t>
  </si>
  <si>
    <t>упак</t>
  </si>
  <si>
    <t xml:space="preserve">Леска для триммера </t>
  </si>
  <si>
    <t>Зубр 70102-2,4-15, "звезда", диаметр 2,4мм</t>
  </si>
  <si>
    <t>Дверь</t>
  </si>
  <si>
    <t>Жалюзи</t>
  </si>
  <si>
    <t>2000мм х 1500мм</t>
  </si>
  <si>
    <t>Замки навесные</t>
  </si>
  <si>
    <t>Микроволновая печь</t>
  </si>
  <si>
    <t>Микроволновая печь, 700-800 Вт</t>
  </si>
  <si>
    <t>Электрочайник</t>
  </si>
  <si>
    <t>Фторопласт</t>
  </si>
  <si>
    <t>Фторопласт, Ф-4 Д -40мм</t>
  </si>
  <si>
    <t>Фторопласт, Ф-4 Д – 60мм</t>
  </si>
  <si>
    <t>Фторопласт листовой</t>
  </si>
  <si>
    <t>Фторопласт листовой Б – 2мм  1000х1000</t>
  </si>
  <si>
    <t>Теплоизоляционный материал</t>
  </si>
  <si>
    <t>Теплоизоляционный материал URSA M25</t>
  </si>
  <si>
    <t>Битум нефтяной строительный</t>
  </si>
  <si>
    <t>БН-90/10, ГОСТ 6617-76</t>
  </si>
  <si>
    <t>счетчик для холодной воды класса "С" Д15ммGPS</t>
  </si>
  <si>
    <t>счетчик для холодной воды класса "С" Д15мм с GPS</t>
  </si>
  <si>
    <t>счетчик для горячей воды класса "С" Д15ммGPS</t>
  </si>
  <si>
    <t>счетчик для холодной воды класса "С" Д20ммGPS</t>
  </si>
  <si>
    <t>Метла Уличная № 6 круглая/пласт с черенком</t>
  </si>
  <si>
    <t>Веники сорго</t>
  </si>
  <si>
    <t>Веник Сорго.                                                                                                             Тип - Веник
Назначение - Для уборки помещений
Материал рабочей части - Сорго
Материал ручки/черенка - Сорго
Цвет - Коричневый</t>
  </si>
  <si>
    <t>Лопата с черенком штыковая</t>
  </si>
  <si>
    <t xml:space="preserve"> Лопата штыковая, ЗУБР, 280x190x1200 мм, стальное полотно, стальной черенок (39523)Код: 39523</t>
  </si>
  <si>
    <t>Лен ЗУБР сантехнический №16,</t>
  </si>
  <si>
    <t xml:space="preserve">Лен ЗУБР сантехнический №16, ГОСТ 10330-63 </t>
  </si>
  <si>
    <t>Хлорка</t>
  </si>
  <si>
    <t xml:space="preserve">Мыло жидкое с дозатором </t>
  </si>
  <si>
    <t xml:space="preserve">Средство для мытья пола </t>
  </si>
  <si>
    <t>Мр. Proper 400гр.порошок</t>
  </si>
  <si>
    <t xml:space="preserve">Средство для мытья стекол </t>
  </si>
  <si>
    <t>Мистер Мускул, с нашатырным спиртом, распылитель, 500мл.</t>
  </si>
  <si>
    <t>средство для чистки сантехники</t>
  </si>
  <si>
    <t>Domestos эксперт сила1литр</t>
  </si>
  <si>
    <t>Белизна</t>
  </si>
  <si>
    <t xml:space="preserve">Моющее средство Белизна </t>
  </si>
  <si>
    <t>Дезинфицирующее средство</t>
  </si>
  <si>
    <t>(активный хлор 50.15%) 1 кг - 300 таблеток</t>
  </si>
  <si>
    <t>Пакет для мусора</t>
  </si>
  <si>
    <t>30литр</t>
  </si>
  <si>
    <t>Совок</t>
  </si>
  <si>
    <t>пластмассовый для мусора</t>
  </si>
  <si>
    <t xml:space="preserve">Ершик  со стаканом  </t>
  </si>
  <si>
    <t>Салфетка для уборки</t>
  </si>
  <si>
    <t>микрофибра, 30х60</t>
  </si>
  <si>
    <t>Ведро пластиковое</t>
  </si>
  <si>
    <t>Ведро оцинкованное</t>
  </si>
  <si>
    <t>Перчатки резиновые</t>
  </si>
  <si>
    <t>Перчатки резиновые для уборки помещений многоразовые</t>
  </si>
  <si>
    <t>пара</t>
  </si>
  <si>
    <t>Жидкость для мытья окон</t>
  </si>
  <si>
    <t>Кабель сварочный</t>
  </si>
  <si>
    <t>1х25 КГ,  ГОСТ РМЭК 60245-6-97</t>
  </si>
  <si>
    <t>кабель КГ-ХЛ 1х16</t>
  </si>
  <si>
    <t>Ручка шариковая Cello Maxriter XS 0,7мм, синяя</t>
  </si>
  <si>
    <t>Карандаш</t>
  </si>
  <si>
    <t>простой с ластиком</t>
  </si>
  <si>
    <t>Канц-карандаши цветные 18 цветов</t>
  </si>
  <si>
    <t>набор</t>
  </si>
  <si>
    <t>Корректирующий роллер</t>
  </si>
  <si>
    <t>Корректирующий роллер размер 5ммх6м</t>
  </si>
  <si>
    <t>Клей</t>
  </si>
  <si>
    <t>концелярский клей карандаш</t>
  </si>
  <si>
    <t>Канц-Точилка</t>
  </si>
  <si>
    <t>Канц-Скоросшиватель (картонный)</t>
  </si>
  <si>
    <t>Канц-Скоросшиватель (картонный) 355х250х100</t>
  </si>
  <si>
    <t>Канц-Скобы для степлера</t>
  </si>
  <si>
    <t>Канц-Скобы для степлера №24/6,8</t>
  </si>
  <si>
    <t>Канц-Степлер</t>
  </si>
  <si>
    <t>Dux,Dolphin №24/6,8 (25л)</t>
  </si>
  <si>
    <t>Канц-Маркер</t>
  </si>
  <si>
    <t>Канц-Маркер 5 цветов</t>
  </si>
  <si>
    <t>Канц-Маркер-краска</t>
  </si>
  <si>
    <t xml:space="preserve"> Paint Sipa (металл, дерево, стекло, пластик), цвет черный и белый</t>
  </si>
  <si>
    <t>Канц- штемпель краска</t>
  </si>
  <si>
    <t>30мл, пластиковый бутыль, фиолетовый,синий</t>
  </si>
  <si>
    <t>Канц-корректирующая лента</t>
  </si>
  <si>
    <t>Канц-корректирующая лента 5 мм, длина 8 м</t>
  </si>
  <si>
    <t xml:space="preserve">Канц-Стики закладки самоклеящиеся </t>
  </si>
  <si>
    <t>Канц-Стики закладки самоклеящиеся пластиковые Fantastick 5х25шт</t>
  </si>
  <si>
    <t>Канц-Стики блок для записей</t>
  </si>
  <si>
    <t>блок</t>
  </si>
  <si>
    <t>Канц-Зажимы для бумаги</t>
  </si>
  <si>
    <t>Berlingo, 19-22 мм, 12 шт.,</t>
  </si>
  <si>
    <t xml:space="preserve">Ножницы концелярские </t>
  </si>
  <si>
    <t>Канцелярские ножницы 19 см</t>
  </si>
  <si>
    <t>Канц-Нож канцелярский</t>
  </si>
  <si>
    <t>OfficeSpace, сменные лезвия 18 мм, в индивидуальной упаковке,</t>
  </si>
  <si>
    <t xml:space="preserve">Штрих замазка </t>
  </si>
  <si>
    <t>Корректор-штрих 20мл</t>
  </si>
  <si>
    <t>Канц-Корректирующая жидкость с разбавителем</t>
  </si>
  <si>
    <t>Канц-Корректирующая жидкость с разбавителем 2*20 мл</t>
  </si>
  <si>
    <t>Кран шаровый LD стальной приварной Ду15 Ру40</t>
  </si>
  <si>
    <t>Годовой план государственных закупок товаров, работ, услуг на 2023 год</t>
  </si>
  <si>
    <t>Полотно обтирочное</t>
  </si>
  <si>
    <t>пог.м</t>
  </si>
  <si>
    <t>Наждачное полотно</t>
  </si>
  <si>
    <t>ГОСТ-13344-79 П-45</t>
  </si>
  <si>
    <t>м²</t>
  </si>
  <si>
    <t>По металлу</t>
  </si>
  <si>
    <t xml:space="preserve">Графитовая  смазка </t>
  </si>
  <si>
    <t>Набор инструмента слесарный</t>
  </si>
  <si>
    <t>компл</t>
  </si>
  <si>
    <t>ПФ-115</t>
  </si>
  <si>
    <t>Растворитель</t>
  </si>
  <si>
    <t xml:space="preserve">Шуруповерт аккумуляторный </t>
  </si>
  <si>
    <t>Makita DF 333 DWME</t>
  </si>
  <si>
    <t xml:space="preserve">Сварочный инвертор </t>
  </si>
  <si>
    <t>Ресанта САИ -250К</t>
  </si>
  <si>
    <t>Ведро пластмасовое</t>
  </si>
  <si>
    <t>Шланг поливочный</t>
  </si>
  <si>
    <t>Шланг армированный резиновый,D20мм</t>
  </si>
  <si>
    <t>Насос ЦНСнА 13-70.</t>
  </si>
  <si>
    <t>Условные обозначения-насоса секционного горизонтального насоса  ЦНСнА 13-70 ТУ 3631-003-00217389-96-ЦНС - центробежный насос секционный; А – агрегат насос с электродвигателем;-Н-нефтяной;-13-подача-(м3/час); 70-напор-(м); ТУ 3631-003-00217389-96-технические условия исполнения Насосы ЦНСН предназначены для перекачивания обводненной газ насыщенной и товарной нефти с температурой от 273 К ( 0° С) до 318 К (45°С)в системах подготовки и транспорта нефти. Насосы могут применяться для перекачивания воды, имеющей водородный показатель рН 7-8,5, с массовой долей механических примесей не более 0,1% и размером твердых частиц не более 0,1 мм, микро твёрдостью не более 1,47 ГПа. Насосы с сальниковым уплотнением могут применяться для перекачивания воды с разрежением в полости всасывания. Агрегаты поставляются с электродвигателям и взрывозащищенного исполнения и могут применяться во взрывопожароопасных помещениях класса В-1а по ПУЭ. Давление на входе в насосы ЦНСН должно быть в пределах 0,05-0,6 МПа (0,5-6 кгс/см2).</t>
  </si>
  <si>
    <t>Закупить охладительный кондиционер для поддержания рабочей температуры на процессоры шкафы ИНТАЧ на щите управления котлами.</t>
  </si>
  <si>
    <t>Кондиционер напольный  с мощностью 120 м2 с установкой .  ОТХ OFS-36S</t>
  </si>
  <si>
    <t>"6313 RS" закрытого исполнения.Произ-во Россия. Гост-313.Размеры: внутренний 65мм, наружный 140мм, ширина 33мм. Масса-2153гр.</t>
  </si>
  <si>
    <t xml:space="preserve"> Подшипник 6316</t>
  </si>
  <si>
    <t>6316 RS" закрытого исполнения. Произ-во Россия. Гост-316.Размеры: внутренний 80мм, наружный 170мм, ширина 39мм. Масса-3680гр.</t>
  </si>
  <si>
    <t>Подшипник6308</t>
  </si>
  <si>
    <t>"6308" закрытого исполнения. Произ-во Россия. Гост-308.Размеры: внутренний 40мм, наружный 90мм, ширина 23мм. Масса-640гр.</t>
  </si>
  <si>
    <t xml:space="preserve">Регулятор обратка. </t>
  </si>
  <si>
    <t>регулятор да-15-8</t>
  </si>
  <si>
    <t xml:space="preserve">Диаметр номинальный DN,мм-80 Давление номинальное PN, МПа (кгс/см2)- 1,6 (16) Рабочая среда-Вода, пар, воздух и др. жидкие и газообразные среды,
нейтральные к материалам деталей, соприкасающихся со средой Тип ЭИМST 0.1 (ΔРmax= 15 кгс/см2)  
ST 1 (ΔРmax= 16 кгс/см2) Изготовление и поставка по ТУ
3722-011-50987615-2002
</t>
  </si>
  <si>
    <t>Задвижка 30с 41нж Ду50 Ру16</t>
  </si>
  <si>
    <t>Задвижка стальной фланцевый 30с41нж                     Ду 50, Ру 16</t>
  </si>
  <si>
    <t>материал корпуса        - сталь,  длина   -250 мм</t>
  </si>
  <si>
    <t>Кран шаровой фланцевый Ду100 Ру16</t>
  </si>
  <si>
    <t>Кран шаровой фланцевый Ду100 Ру16 марка LD КШЦФ материал сталь</t>
  </si>
  <si>
    <t>Кран шаровой фланцевый Ду25 Ру16</t>
  </si>
  <si>
    <t>Кран шаровой фланцевый Ду25 Ру16 марка LD КШЦФ материал сталь</t>
  </si>
  <si>
    <t>кран шаров. под приварку Ду 32 Ру 16</t>
  </si>
  <si>
    <t>кран шаровой приварной Ду32 Ру16 марка LD КШЦФ материал сталь</t>
  </si>
  <si>
    <t>кран шаров. под приварку Ду 20 Ру 16</t>
  </si>
  <si>
    <t>кран шаровой приварной Ду20 Ру16 марка LD КШЦФ материал сталь</t>
  </si>
  <si>
    <t xml:space="preserve">Техпластина </t>
  </si>
  <si>
    <t>Резина ТМКЩ 6 мм, резинотканевая (техпластина)  ГОСТ 7338-90</t>
  </si>
  <si>
    <t>Смеситель для душа</t>
  </si>
  <si>
    <t>Смеситель настенный для душа/ванны с коротким гусаком чёрного цвета GLORIA GL349</t>
  </si>
  <si>
    <t xml:space="preserve">Шланг для смесителя </t>
  </si>
  <si>
    <t>длина 60 см</t>
  </si>
  <si>
    <t xml:space="preserve">Катушка 220 </t>
  </si>
  <si>
    <t>Посадочный диаметр катушки: гайка М10 х 1,25, левая. В корпусе катушки расположена шпуля, на которую наматывается леска диаметром до 3,0 мм, длиной до 15 м. Катушка изготовлена из ABS</t>
  </si>
  <si>
    <t>Болт с гайкой</t>
  </si>
  <si>
    <t>М8х50, ГОСТ 7798-70</t>
  </si>
  <si>
    <t>М12х60, ГОСТ 7798-70</t>
  </si>
  <si>
    <t>М20х80, ГОСТ 7798-70</t>
  </si>
  <si>
    <t xml:space="preserve">Проволока вязальная </t>
  </si>
  <si>
    <t>д 2 мм</t>
  </si>
  <si>
    <t xml:space="preserve">Лист стальной </t>
  </si>
  <si>
    <t>ГОСТ 19281</t>
  </si>
  <si>
    <t>Труба Д-108*3,5 мм</t>
  </si>
  <si>
    <t>Ст.3, электросварной,  ГОСТ 10704-63,3262-75</t>
  </si>
  <si>
    <t xml:space="preserve">Профиль направляющий </t>
  </si>
  <si>
    <t xml:space="preserve">Профиль направляющий ПН 28/27x3м толщина 0,40 мм </t>
  </si>
  <si>
    <t xml:space="preserve">Профиль потолочный </t>
  </si>
  <si>
    <t xml:space="preserve">Профиль потолочный ПП 60/27x3м толщина 0,40 мм, </t>
  </si>
  <si>
    <t>Гипсокартон влагостойкий</t>
  </si>
  <si>
    <t xml:space="preserve">Гипсокартон влагостойкий стеновой толщина 12,5 мм, длина 1200 мм, ширина 2500 </t>
  </si>
  <si>
    <t xml:space="preserve">Кафельный клей </t>
  </si>
  <si>
    <t xml:space="preserve">Состояние материала -Сухая смесь, тип по составу - цементная, упаковка  мешок бумажная, фасовка материала 25 кг, цвет серый. </t>
  </si>
  <si>
    <t xml:space="preserve">кафель стеновая </t>
  </si>
  <si>
    <t>размеры 200*300 мм, цвет белый</t>
  </si>
  <si>
    <t xml:space="preserve">кв.метр </t>
  </si>
  <si>
    <t>Герметик для кухни и душа</t>
  </si>
  <si>
    <t>Герметик для кухни и ванной, прозрачный 310 мл, свойства водостойкий.</t>
  </si>
  <si>
    <t>Шуруп для крепления листов</t>
  </si>
  <si>
    <t>толщина - 2мм , длина-30мм</t>
  </si>
  <si>
    <t>Краска водоэмульсионная </t>
  </si>
  <si>
    <t>Паронит</t>
  </si>
  <si>
    <t>ПОН-Б δ=1 мм, ГОСТ 481-80</t>
  </si>
  <si>
    <t>ПОН-Б δ=2 мм, ГОСТ 481-80</t>
  </si>
  <si>
    <t>ПОН-Б δ=3 мм, ГОСТ 481-80</t>
  </si>
  <si>
    <t>ПОН-Б δ=4 мм, ГОСТ 481-80</t>
  </si>
  <si>
    <t>МБС δ=5 мм, ГОСТ 7338-90</t>
  </si>
  <si>
    <t>МБС δ=3 мм, ГОСТ 7338-90</t>
  </si>
  <si>
    <t>Асбест шнуровой</t>
  </si>
  <si>
    <t>ШАОН ф25мм, ГОСТ 1779-83</t>
  </si>
  <si>
    <t>АГИ 10х10, ГОСТ 5152-84</t>
  </si>
  <si>
    <t>кисть плоская 30мм</t>
  </si>
  <si>
    <t xml:space="preserve">Валик малярный </t>
  </si>
  <si>
    <t>Мини Валик малярный 100мм</t>
  </si>
  <si>
    <t>Валик малярный полиакрил 12мм, ручка 8мм, d=55/250мм</t>
  </si>
  <si>
    <t xml:space="preserve">шт </t>
  </si>
  <si>
    <t xml:space="preserve">Набор сверл </t>
  </si>
  <si>
    <t>Зубр  мастер (1-10мм) Сталь Р4М2</t>
  </si>
  <si>
    <t>Сьемник для подшипник</t>
  </si>
  <si>
    <t>3-х лапковый 500 мм</t>
  </si>
  <si>
    <t xml:space="preserve">Отвертки разные </t>
  </si>
  <si>
    <t>Force2069 силовые</t>
  </si>
  <si>
    <t xml:space="preserve">Шприц плунжерный для смазки </t>
  </si>
  <si>
    <t xml:space="preserve">Шприц плунжерный, объем шприца - 445 мл, дозировка - 15 мл </t>
  </si>
  <si>
    <t xml:space="preserve">Тачка стройтельная. </t>
  </si>
  <si>
    <t>Тачка строительная ПТ-500, ЗУБР-260кг.</t>
  </si>
  <si>
    <t>Шлефмашиеа (Балгарка).</t>
  </si>
  <si>
    <t>кровн ст130334</t>
  </si>
  <si>
    <t>Рулетка 5х25 мм (1 м беспл), автостоп, 2-ст. полотно, обрез.. 2-ст. зацеп, магнитная</t>
  </si>
  <si>
    <t xml:space="preserve">вилы навозные </t>
  </si>
  <si>
    <t>вилы навозные с деревянным черенком</t>
  </si>
  <si>
    <t>Напильники трех гранные</t>
  </si>
  <si>
    <t>L--250</t>
  </si>
  <si>
    <t xml:space="preserve">пила ручная </t>
  </si>
  <si>
    <t>Напильники плоские</t>
  </si>
  <si>
    <t>Зубило слесарное</t>
  </si>
  <si>
    <t xml:space="preserve">200 мм </t>
  </si>
  <si>
    <t>FORCE (6-гран.) (142 пр.). 1/2"-3/8"-1/4"</t>
  </si>
  <si>
    <t>Набор рожково-накидных ключей                6-32</t>
  </si>
  <si>
    <t>Комбинированные ключи XD Xinlongda высшего качества из хромованадиевой стали</t>
  </si>
  <si>
    <t>Комплект угловых шестиграников</t>
  </si>
  <si>
    <t>Тип L образный, Комплект угловых шестиграников LONG 2,5-10мм, 7 предметов S2 материал H02SM107S</t>
  </si>
  <si>
    <t>ЛОПАТА снеговая без черенка</t>
  </si>
  <si>
    <t>Предназначена для уборки снега.                  Размер ковша 400*490 мм</t>
  </si>
  <si>
    <t xml:space="preserve">Скотч широкий </t>
  </si>
  <si>
    <t>Упаковочный скотч  48 мм, намотка 230 метров</t>
  </si>
  <si>
    <t>Бумага А4</t>
  </si>
  <si>
    <t>Бумага для печати "SvetoCopy Classic", А4, 80г/м2, 500л</t>
  </si>
  <si>
    <t>корректирующая лента</t>
  </si>
  <si>
    <t>Лента-роллер корректирующая DELI, 5мм*8м</t>
  </si>
  <si>
    <t>кнопки канцелярские</t>
  </si>
  <si>
    <t>Кнопки никелированные имеют круглую шляпку и тонкий заостренный стержень.    В упаковке 50 штук.</t>
  </si>
  <si>
    <t>файл-вкладыш</t>
  </si>
  <si>
    <t>Файл-вкладыш Office А4, 60 мкм 100 штук в упаковке</t>
  </si>
  <si>
    <t>упаковка</t>
  </si>
  <si>
    <t xml:space="preserve">душевая кабина </t>
  </si>
  <si>
    <t>Душевая кабина НЖ-007-14н</t>
  </si>
  <si>
    <t>Резиновые перчатки</t>
  </si>
  <si>
    <t>Хозяйственные, латексные перчатки        ( M )</t>
  </si>
  <si>
    <t>Откатныке варота.</t>
  </si>
  <si>
    <t xml:space="preserve">с дестанционным управлением. </t>
  </si>
  <si>
    <t>Стиральный порошок МИФ, автомат</t>
  </si>
  <si>
    <t>Ведро пластик 10л</t>
  </si>
  <si>
    <t xml:space="preserve">Замок навесной </t>
  </si>
  <si>
    <t>ЗН2-8, 60мм.</t>
  </si>
  <si>
    <t>Метла садовая №3 (веник)</t>
  </si>
  <si>
    <t>для уборки территории. Метла садовая №3 без черенка. Высота 40см, ширина 23см</t>
  </si>
  <si>
    <t>Швабра для мытья полов</t>
  </si>
  <si>
    <t>Швабра деревянная 60 см. Тип ручки цельная</t>
  </si>
  <si>
    <t>Ветошь</t>
  </si>
  <si>
    <t>Ветошь обтирочная ширина 140 см 1*100 м</t>
  </si>
  <si>
    <t>пог.метр</t>
  </si>
  <si>
    <t>Лопата штыковая, без черенка</t>
  </si>
  <si>
    <t>Лопата штыковая остроконечная, металлический ковш 210 х 280 мм. Изготовлена из стали Ст5, закалена и окрашена для защиты от коррозии.</t>
  </si>
  <si>
    <t>ГОСТ3333-80</t>
  </si>
  <si>
    <t>Смазка Циатим-202</t>
  </si>
  <si>
    <t>работающих в интервале температур от минус -50°С до +120°С.</t>
  </si>
  <si>
    <t>Насос К-100-65-200а с эл.двигателем</t>
  </si>
  <si>
    <t xml:space="preserve">Производительность-90 м3 /час , Напор-40м
Напряжение сети питания 220/380(В),Тип присоединения Фланцевое, Тип уплотнения вала Сальниковое уплотнение, Мощность-15кВт, Частота вращения-3000 об/мин, с мотажной станиной.
</t>
  </si>
  <si>
    <t xml:space="preserve">     шт</t>
  </si>
  <si>
    <t>Насос К- 20/30 с эл.двигателем</t>
  </si>
  <si>
    <t>Q- 20м³/ч.  H-30 м.вд.ст.  N-5,5 кВт n-3000 об/мин.</t>
  </si>
  <si>
    <t>Кран шаровый муфтовый</t>
  </si>
  <si>
    <t>Ду15 ру16,  внут. и наруж. Резбой</t>
  </si>
  <si>
    <t>Ду20 ру16,  внут. и наруж. Резбой</t>
  </si>
  <si>
    <t>Ду15 Ру25, 15с18нж</t>
  </si>
  <si>
    <t>Ду20 Ру25, 15с18нж</t>
  </si>
  <si>
    <t>Ду150 Ру25, 15с18нж</t>
  </si>
  <si>
    <t>Ду80 Ру25, 30с64нж</t>
  </si>
  <si>
    <t>Ду100 Ру25, 30с64нж</t>
  </si>
  <si>
    <t>Задвижка чугунная</t>
  </si>
  <si>
    <t>Ду50 Ру 16, 30ч 6бр</t>
  </si>
  <si>
    <t>Ду80 Ру 16, 30ч 6бр</t>
  </si>
  <si>
    <t>Ду100 Ру 16, 30ч 6бр</t>
  </si>
  <si>
    <t>Ду150 Ру 16, 30ч 6бр</t>
  </si>
  <si>
    <t>Ду200 Ру 16, 30ч 6бр</t>
  </si>
  <si>
    <t>Ду 15 Ру 25</t>
  </si>
  <si>
    <t>Углошлифовальная машинка  230 мм CROWN</t>
  </si>
  <si>
    <t xml:space="preserve"> CT13489-230, N-2600Bт, 8500 об/м</t>
  </si>
  <si>
    <t>Вальцовка с рем. комплектом</t>
  </si>
  <si>
    <t>Серии Р-14 для развальцовки латунных труб</t>
  </si>
  <si>
    <t>Набор  метчиков и лерок</t>
  </si>
  <si>
    <t>ЗУБР-28129-Н32 32 предмета</t>
  </si>
  <si>
    <t xml:space="preserve">Диск щётка по мет. Шлифовальный 150 мм </t>
  </si>
  <si>
    <t>150х22,23мм</t>
  </si>
  <si>
    <t xml:space="preserve">Диск отрезной 125 мм </t>
  </si>
  <si>
    <t>125х1х22,23мм</t>
  </si>
  <si>
    <t xml:space="preserve">Диск отрезной 180 мм </t>
  </si>
  <si>
    <t>180х2,5х22,23мм</t>
  </si>
  <si>
    <t xml:space="preserve">Диск отрезной 230 мм </t>
  </si>
  <si>
    <t>230х3х22,23мм</t>
  </si>
  <si>
    <t>Наждачня шлифовальная на тканевой основе P 240</t>
  </si>
  <si>
    <t xml:space="preserve">Водостойкая ГОСТ Р 52381-2005 </t>
  </si>
  <si>
    <t>Ключ газовый рычажный №3</t>
  </si>
  <si>
    <t>ключ эксперт 51801-3 захват-67мм</t>
  </si>
  <si>
    <t>Ключ газовый рычажный №1</t>
  </si>
  <si>
    <t>ключ эксперт 51801-1 захват-40мм</t>
  </si>
  <si>
    <t>Набор Сверла по метал. BOSCH Point Teq</t>
  </si>
  <si>
    <t>от 1 мм до 13мм 25 предметов</t>
  </si>
  <si>
    <t>Зубило</t>
  </si>
  <si>
    <t>300мм</t>
  </si>
  <si>
    <t>Ключи рожковые и накидные комбинированые (набор) хромванадиевая сталь</t>
  </si>
  <si>
    <t>Напильник  Круглый по металлу СИБРТЕХ</t>
  </si>
  <si>
    <t xml:space="preserve"> ГОСТ 1465-80</t>
  </si>
  <si>
    <t>Резак</t>
  </si>
  <si>
    <t>РЗП-02М газовый, пропановый</t>
  </si>
  <si>
    <t>Кабель ПВС 3х2,5 0,38кВ(100) медь</t>
  </si>
  <si>
    <t>номинальное напряжение до 380/660 В ГОСТ 7399-97</t>
  </si>
  <si>
    <t>Молоток слесарный с деревянной ручкой</t>
  </si>
  <si>
    <t>вес бойка 1000г.</t>
  </si>
  <si>
    <t>Полотно ножовочное по металлу</t>
  </si>
  <si>
    <t>300х12,5 мм</t>
  </si>
  <si>
    <t>горизн 19-6-029 290мм</t>
  </si>
  <si>
    <t>Плоскогубцы</t>
  </si>
  <si>
    <t>Kolner KCP8 203мм</t>
  </si>
  <si>
    <t>Отвертка</t>
  </si>
  <si>
    <t>средняя двух стороняя</t>
  </si>
  <si>
    <t>Стропы канатные СКП металические</t>
  </si>
  <si>
    <t>Строп канатный УСК1 г/п 1 тонна длина 2,0 м ГОСТ 25573-83</t>
  </si>
  <si>
    <t>220мм</t>
  </si>
  <si>
    <t>Сварочный аппарат инвекторный 350А PIT</t>
  </si>
  <si>
    <t xml:space="preserve">PIT 13505 Мак. Ток 350A.,Мощность6,1кВт, ду электорода-1,6-4мм,Форсаж дуги, Антиприлепание. </t>
  </si>
  <si>
    <t>500 х 7,0мм ГОСТ 8732-78</t>
  </si>
  <si>
    <t>Контейнеры оцинкованные для ТБО V-750л</t>
  </si>
  <si>
    <t xml:space="preserve">с крышкой, на колёсах,с захватами </t>
  </si>
  <si>
    <t xml:space="preserve">Круг чугунный СЧ20 </t>
  </si>
  <si>
    <t>ду160 мм Длина 500мм ГОСТ 4832-95</t>
  </si>
  <si>
    <t>ду220мм Длина 500мм ГОСТ 4832-95</t>
  </si>
  <si>
    <t>Уголок 50х50х3 мм Ст3</t>
  </si>
  <si>
    <t>ГОСТ 8509-93</t>
  </si>
  <si>
    <t>Лист профилированный </t>
  </si>
  <si>
    <t>Металлошифер 0,7 мм Н10 1,2х6м</t>
  </si>
  <si>
    <t>Труба профильная прямоугольная</t>
  </si>
  <si>
    <t>20х70мм, толщина 2,0 мм</t>
  </si>
  <si>
    <t>8мм средней твердости (С)            ГОСТ 7338-90</t>
  </si>
  <si>
    <t>10мм средней твердости (С)          ГОСТ 7338-90</t>
  </si>
  <si>
    <t>Резина маслобензостойкая МБС</t>
  </si>
  <si>
    <t xml:space="preserve">5мм ГОСТ 7338-90 </t>
  </si>
  <si>
    <t>Набивка сальниковая граф. по пару АГИ</t>
  </si>
  <si>
    <t>5мм ГОСТ 5152-84</t>
  </si>
  <si>
    <t>8 мм ГОСТ 5152-84</t>
  </si>
  <si>
    <t>12 мм ГОСТ 5152-84</t>
  </si>
  <si>
    <t>14 мм ГОСТ 5152-84</t>
  </si>
  <si>
    <t>18 мм ГОСТ 5152-84</t>
  </si>
  <si>
    <t>Набивка сальниковая по воде  ХБП</t>
  </si>
  <si>
    <t>4мм ГОСТ 5152-84</t>
  </si>
  <si>
    <t>6 мм ГОСТ 5152-84</t>
  </si>
  <si>
    <t>10 мм ГОСТ 5152-84</t>
  </si>
  <si>
    <t>16 мм ГОСТ 5152-84</t>
  </si>
  <si>
    <t>24 мм ГОСТ 5152-84</t>
  </si>
  <si>
    <t xml:space="preserve">Асбест шнуровой </t>
  </si>
  <si>
    <t>ШАОН -10 ГОСТ 1779-83</t>
  </si>
  <si>
    <t xml:space="preserve">Шланг для полива Армированый д.15мм </t>
  </si>
  <si>
    <t>Karcher Primoflex 2,645-141.0</t>
  </si>
  <si>
    <t>Шланг кислородный ДУ - 10мм</t>
  </si>
  <si>
    <t xml:space="preserve">Шланги для резака ГОСТ 9356-75 </t>
  </si>
  <si>
    <t>Шланг для пропана ДУ - 10мм</t>
  </si>
  <si>
    <t>100см</t>
  </si>
  <si>
    <t>Леска для тримера</t>
  </si>
  <si>
    <t>3мм, длина в упак.-100м, квадратная</t>
  </si>
  <si>
    <t>уп</t>
  </si>
  <si>
    <t>Замок врезной дверной цилиндровый Зенит ЗВ4-3,03 В сборе</t>
  </si>
  <si>
    <t>ручки 2шт,ключи 4шт, серцвина,ширина - 3,0мм, высота-200мм,глубина-42мм</t>
  </si>
  <si>
    <t>комплект</t>
  </si>
  <si>
    <t>Арматура для бачка унитаза</t>
  </si>
  <si>
    <t>боковая подача</t>
  </si>
  <si>
    <t>Фонарь аккумуляторный переносной LED 2x1</t>
  </si>
  <si>
    <t>марки Ultra Bright Portable LED SS-5805-2</t>
  </si>
  <si>
    <t>Ткань обтирочная</t>
  </si>
  <si>
    <t>ветошь Гост 4643-75</t>
  </si>
  <si>
    <t>Канц-ручка шариковая</t>
  </si>
  <si>
    <t>Cello Maxriter XS, 0,7 мм,</t>
  </si>
  <si>
    <t>Канц-карандаш простой с ластиком.</t>
  </si>
  <si>
    <t xml:space="preserve">DELI № 38039 HB, </t>
  </si>
  <si>
    <t>Канц-Клей карандаш</t>
  </si>
  <si>
    <t>35гр</t>
  </si>
  <si>
    <t xml:space="preserve">Канц-Бокс картонный </t>
  </si>
  <si>
    <t>355х250х100</t>
  </si>
  <si>
    <t>Канц-Папка регистратор</t>
  </si>
  <si>
    <t>"Hatber" А4, 50мм арочный механизм</t>
  </si>
  <si>
    <t>"Hatber" А4, 70мм арочный механизм</t>
  </si>
  <si>
    <t xml:space="preserve">Канц-Файл-вкладышь </t>
  </si>
  <si>
    <t>с перфорацией для документов Office, A4, плотность 60 мкм,100шт.</t>
  </si>
  <si>
    <t xml:space="preserve">Канц- Линейка </t>
  </si>
  <si>
    <t>30см</t>
  </si>
  <si>
    <t>пластиковые Fantastick 5х25шт</t>
  </si>
  <si>
    <t> СТАММ цветной в подставке 9х9х5 см</t>
  </si>
  <si>
    <t xml:space="preserve">Erich Krause "Duo" пластиковая, с контейнером, с двумя отверстиями, </t>
  </si>
  <si>
    <t>Канц-Скотч</t>
  </si>
  <si>
    <t>прозрачный ширина 48мм длина 300 м</t>
  </si>
  <si>
    <t>Канц-Ножницы для бумаги</t>
  </si>
  <si>
    <t xml:space="preserve">Канц-Зажимы для бумаги </t>
  </si>
  <si>
    <t>Berlingo, 15 мм, 12 шт.,</t>
  </si>
  <si>
    <t xml:space="preserve">Канц-скрепки  </t>
  </si>
  <si>
    <t>Berlingo Zebra, 28 мм, 100 шт., в пластиковом боксе</t>
  </si>
  <si>
    <t xml:space="preserve">Канц-Скобы для степлера </t>
  </si>
  <si>
    <t>Globe star №24/6,8</t>
  </si>
  <si>
    <t xml:space="preserve">Канц-Разделитель пластиковый </t>
  </si>
  <si>
    <t>Berlingo для папок А4+, 31 разделов, 1-31, ассорти</t>
  </si>
  <si>
    <t>М24х100 ГОСТ 7798-70</t>
  </si>
  <si>
    <t>М26х120 ГОСТ 7798-70</t>
  </si>
  <si>
    <t>М28х140 ГОСТ 7798-70</t>
  </si>
  <si>
    <t>М30х160 ГОСТ 7798-70</t>
  </si>
  <si>
    <t>Строительная лестница Новая высота 5м.</t>
  </si>
  <si>
    <t>600209/122020Y 516см, складнаяя</t>
  </si>
  <si>
    <t>Настенный кондиционер Gree-12 Bora 3250Вт</t>
  </si>
  <si>
    <t>GWH12AAB-K3NNA1A Белый 36м2  С монтажным комплектом, с установкой .</t>
  </si>
  <si>
    <t>Серп</t>
  </si>
  <si>
    <t>Олифа Оксоль</t>
  </si>
  <si>
    <t>Марка В ГОСТ 190-78</t>
  </si>
  <si>
    <t>PUFA MIX 20 ml цвет.Синий,Зелёный</t>
  </si>
  <si>
    <t>Герметик термостойкий ABRO GREY 999</t>
  </si>
  <si>
    <t>RTV999 85граммов</t>
  </si>
  <si>
    <t>Линолеум ПВХ офисный для щита управления</t>
  </si>
  <si>
    <t>Рулонный винил CHRISTIE 3001</t>
  </si>
  <si>
    <t>1литр</t>
  </si>
  <si>
    <t>пластмассовый с металической ручкой для унитаза</t>
  </si>
  <si>
    <t>10литр тощина стенки не мен.-0.4мм</t>
  </si>
  <si>
    <t xml:space="preserve">Метла </t>
  </si>
  <si>
    <t>чий</t>
  </si>
  <si>
    <t>Масло моторное для двухтактных двигателей</t>
  </si>
  <si>
    <t>мото 2т красный</t>
  </si>
  <si>
    <t>Смазка Циатим 221</t>
  </si>
  <si>
    <t>Гост 9433-80</t>
  </si>
  <si>
    <t>Солярка для уборки МНС</t>
  </si>
  <si>
    <t>Уплотнительное кольцо вала для сетевых насосов тип насоса Omega 100-310A GB GF</t>
  </si>
  <si>
    <t xml:space="preserve">керамические сальники размеры Ду 67мм, dу 50мм, Lобщий  48мм </t>
  </si>
  <si>
    <t xml:space="preserve">Уплотнительное кольцо вала для насосов подпиточный воды тип насоса
ETN 080-065-200 GG 
</t>
  </si>
  <si>
    <t xml:space="preserve">керамические сальники размеры Ду 44мм, dу 28мм, Lобщий  47мм </t>
  </si>
  <si>
    <t>Подшипник 6319-2Z/C3</t>
  </si>
  <si>
    <t>подшипник 6319-2Z/C3 закрытый , подшипники маркированы EXPLORER, вес 5,83 кг.</t>
  </si>
  <si>
    <t>Подшипник 6307-2Z/C3</t>
  </si>
  <si>
    <t>Подшипник 6307-2Z/C3, это радиальный шариковый однорядный подшипник c внутренним диаметром 35 мм, наружным диаметром 80 мм и шириной 21 мм. Имеет стальной сепаратор и зазор C3 (зазор больше нормального), также он закрытый и может работать при температуре от -40 до +100 °C. Защитные шайбы 2Z (штампованные защитные шайбы из листовой стали с обеих сторон), масса - 0,46кг, подшипники маркированы EXPLORER</t>
  </si>
  <si>
    <t xml:space="preserve"> Подшипник 6306-2Z/C3</t>
  </si>
  <si>
    <t xml:space="preserve"> Подшипник 6306-2Z/C3, это радиальный шариковый однорядный подшипник c внутренним диаметром 30 мм, наружным диаметром 72 мм и шириной 19 мм. Имеет стальной сепаратор и зазор C3 (зазор больше нормального), также он закрытый и может работать при температуре от -40 до +100 °C, Защитные шайбы 2Z (штампованные защитные шайбы из листовой стали с обеих сторон), масса - 0,35кг, подшипники маркированы EXPLORER</t>
  </si>
  <si>
    <t>Подшипник 6210-2Z</t>
  </si>
  <si>
    <t>Подшипник 6210-2Z, это радиальный шариковый однорядный подшипник c внутренним диаметром 50 мм, наружным диаметром 90 мм и шириной 20 мм. Имеет стальной сепаратор и зазор CN (нормальный зазор), также он закрытый и может работать при температуре от -40 до +100 °C. Защитные шайбы 2Z (штампованные защитные шайбы из листовой стали с обеих сторон), масса - 0,45 кг, подшипники маркированы EXPLORER</t>
  </si>
  <si>
    <t>Подшипник 6213-2Z</t>
  </si>
  <si>
    <t>Подшипник 6213-2Z, это радиальный шариковый однорядный подшипник c внутренним диаметром 65 мм, наружным диаметром 120 мм и шириной 23 мм. Имеет стальной сепаратор и зазор CN (нормальный зазор), также он закрытый и может работать при температуре от -40 до +100 °C. Защитные шайбы 2Z (штампованные защитные шайбы из листовой стали с обеих сторон), масса - 1,00 кг, подшипники маркированы EXPLORER</t>
  </si>
  <si>
    <t>Подшипник 6309-Z</t>
  </si>
  <si>
    <t xml:space="preserve"> Подшипник 6309-Z, это радиальный шариковый однорядный подшипник c внутренним диаметром 45 мм, наружным диаметром 100 мм и шириной 25 мм. Имеет стальной сепаратор и зазор CN (нормальный зазор), также он закрытый с одной стороны и может работать при температуре от -40 до +100 °C. Защитные шайбы 2Z (штампованные защитные шайбы из листовой стали с обеих сторон), масса - 0,39 кг, подшипники маркированы EXPLORER</t>
  </si>
  <si>
    <t>Подшипник  6308-2Z/C3</t>
  </si>
  <si>
    <t xml:space="preserve"> Подшипник 6308-2Z/C3, это радиальный шариковый однорядный подшипник c внутренним диаметром 40 мм, наружным диаметром 90 мм и шириной 23 мм. Имеет стальной сепаратор и зазор C3 (нормальный зазор), также он закрытый с одной стороны и может работать при температуре от -40 до +100 °C. Защитные шайбы 2Z (штампованные защитные шайбы из листовой стали с обеих сторон), масса - 0,63 кг, подшипники маркированы EXPLORER</t>
  </si>
  <si>
    <t>Подшипник  6310-2Z/C3</t>
  </si>
  <si>
    <t xml:space="preserve"> Подшипник 6310-2Z/C3, это радиальный шариковый однорядный подшипник c внутренним диаметром 50 мм, наружным диаметром 110 мм и шириной 27 мм. Имеет стальной сепаратор и зазор C3 (нормальный зазор), также он закрытый с одной стороны и может работать при температуре от -40 до +100 °C. Защитные шайбы 2Z (штампованные защитные шайбы из листовой стали с обеих сторон), масса - 1,10 кг, подшипники маркированы EXPLORER</t>
  </si>
  <si>
    <t>Подшипник  6312-2Z/C3</t>
  </si>
  <si>
    <t xml:space="preserve"> Подшипник 6312-2Z/C3, это радиальный шариковый однорядный подшипник c внутренним диаметром 60 мм, наружным диаметром 130 мм и шириной 31 мм. Имеет стальной сепаратор и зазор C3 (нормальный зазор), также он закрытый с одной стороны и может работать при температуре от -40 до +100 °C. Защитные шайбы 2Z (штампованные защитные шайбы из листовой стали с обеих сторон), масса - 1,70 кг, подшипники маркированы EXPLORER</t>
  </si>
  <si>
    <t>Подшипник  6314-2Z/C3</t>
  </si>
  <si>
    <t xml:space="preserve"> Подшипник 6314-2Z/C3, это радиальный шариковый однорядный подшипник c внутренним диаметром 70 мм, наружным диаметром 150 мм и шириной 35 мм. Имеет стальной сепаратор и зазор C3 (нормальный зазор), также он закрытый с одной стороны и может работать при температуре от -40 до +100 °C. Защитные шайбы 2Z (штампованные защитные шайбы из листовой стали с обеих сторон), масса - 2,55 кг, подшипники маркированы EXPLORER</t>
  </si>
  <si>
    <t xml:space="preserve">Подшипник 22316CA/W33 </t>
  </si>
  <si>
    <t>Подшипник 22316CA/W33 открытый</t>
  </si>
  <si>
    <t>Клапан предохранительный для паровых котлов</t>
  </si>
  <si>
    <t xml:space="preserve">Клапан предохранительные пружиные, полноподъемные Ду 50 Ру 40 предназначены для предотвращения повышения давления выше допустимого в котлах. Материал основных деталей : корпус - сталь 20л ГОСТ -977-88, Седло сталь 20л ГОСТ -977-88, кольцо уплотнительное Сталь 30Х13 ГОСТ 5949-75, наконечник штока  30Х13 ГОСТ 5949-75, Золотник 30Х13 ГОСТ 5949-75, Втулка направляющая БрА Мц 9-2 ГОСТ 1628-78 </t>
  </si>
  <si>
    <t>Гибкая вставка фланцевая                        Ду 150 Ру 16</t>
  </si>
  <si>
    <t>Предохранительный элемент в трубопроводе, защищающий от гидравлических ударов и от вибраций. Основной материал узла - резина, которая помогает гасить возникающие колебания. Каучук, из которого она изготовлена, подразделяется на две марки - стандартную (КЩ) и стойкую к нефтепродуктам (МБС)у</t>
  </si>
  <si>
    <t>Гибкая вставка фланцевая                        Ду 200 Ру 16</t>
  </si>
  <si>
    <t>материал корпуса-сталь,  длина-250 мм 30с41нж</t>
  </si>
  <si>
    <t>Вентиль стальной фланцевый 15с65нж                    Ду 80, Ру 16</t>
  </si>
  <si>
    <t>материал корпуса-сталь,  длина-310 мм, 15с65нж</t>
  </si>
  <si>
    <t>Фланец Ду100 Ру16</t>
  </si>
  <si>
    <t>ГОСТ 12820-80</t>
  </si>
  <si>
    <t>кран шар. лат. Муфтовые Ду25 Ру16</t>
  </si>
  <si>
    <t>Кран шаровой латунный муфтовый, мама/папа (Вода,пар,неагресивные среды) Ду25 Ру16</t>
  </si>
  <si>
    <t>кран шар. лат. Муфтовые Ду15 Ру16</t>
  </si>
  <si>
    <t>Кран шаровой латунный муфтовый, мама/папа (Вода,пар,неагресивные среды) Ду15 Ру16</t>
  </si>
  <si>
    <t>Листовой паронит марки ПОН- Б  толщина 3мм</t>
  </si>
  <si>
    <t xml:space="preserve">Катушка для тримера </t>
  </si>
  <si>
    <t xml:space="preserve">леска </t>
  </si>
  <si>
    <t>Леска для триммеров с тросом 3 мм, является режущим элементом и заправляется в триммерную головку. Материал изготовления (нейлон и функциональные добавки с тросом).</t>
  </si>
  <si>
    <t xml:space="preserve">Кабель для кран балки с тросам </t>
  </si>
  <si>
    <t>Круглый кабель с тросикам                           КГ 12*2,5</t>
  </si>
  <si>
    <t>Удлинитель катушечный</t>
  </si>
  <si>
    <t>Удлинитель на катушке 30м. 3х2,5мм2</t>
  </si>
  <si>
    <t>Уголок 50*50*5</t>
  </si>
  <si>
    <t>ГОСТ 2879-89</t>
  </si>
  <si>
    <t xml:space="preserve">Аккумуляторная ударная дрель-шуруповёрт </t>
  </si>
  <si>
    <t>Сварочный аппарат Ресанта</t>
  </si>
  <si>
    <t>Инверторный сварочный аппарат 285А - P.I.T. PMI285-C напряжение питание 220В  Мах/Мин сварочный ток 285/20 А Степень защиты IP 21</t>
  </si>
  <si>
    <t>Газонакосилка бензиновая</t>
  </si>
  <si>
    <t>Триммер бензиновый GGT-2900T (70/2/23), Тип двигателя двухтактный, Объем двигателя 52 см3, мощность двигателя 2.9 кВт, обороты 9500 об/мин, объем топливного бака 1,2 л, тип штанги цельная, тип ножа 40ТР, Вес 9,512кг, цвет желтая. Гарантиный срок 12 мес</t>
  </si>
  <si>
    <t>Рулетка с лотом Р15Н2Г</t>
  </si>
  <si>
    <t>предназначена для измерения уровня мазута.  Номинальная длина шкалы рулетки -15м , Материал ленты - нержавеющая сталь, Принцип действия - механический.</t>
  </si>
  <si>
    <t>Масло 2Т для двухтактных двигателей, для газонокасилка</t>
  </si>
  <si>
    <t>Стенд пожарный металлический</t>
  </si>
  <si>
    <t>Стенд пожарный металлический закрытого типа с сеткой в комплекте и ящиком для песка0,5кб.м  высота 150 мм. Материал металлическая</t>
  </si>
  <si>
    <t xml:space="preserve">Огнетушитель углекислотный ОУ -15 </t>
  </si>
  <si>
    <t>огнетушитель – 2 шт.,
шланг с раструбом в сборе (длина 1 м) – 2 шт.,
тележка – 1 шт.
руководство по эксплуатации, совмещённое с паспортом на огнетушитель – 1 шт.</t>
  </si>
  <si>
    <t xml:space="preserve">Компьютер персональный с ЖК-Монитором </t>
  </si>
  <si>
    <t>В комплекте и WinWS Pro OEM-лицензией</t>
  </si>
  <si>
    <t>Круги отрезные LUGA ABRASIV</t>
  </si>
  <si>
    <t xml:space="preserve">Диск отрезной 230х2,5х22,23 </t>
  </si>
  <si>
    <t>Круг отрезной армированный RODEX</t>
  </si>
  <si>
    <t>ф180х2,0х22,23 TS 291-3 ISO 9001</t>
  </si>
  <si>
    <t>ф125х1х22, TS 291-3 ISO 9001</t>
  </si>
  <si>
    <t xml:space="preserve">Круг отрезной армированный RODEX </t>
  </si>
  <si>
    <t>ф350x3x25.4, TS 291-3 ISO 9001</t>
  </si>
  <si>
    <t xml:space="preserve">Съемник полумуфт   гидравлический </t>
  </si>
  <si>
    <t xml:space="preserve">TOR DYF-30T </t>
  </si>
  <si>
    <t>Электродрель</t>
  </si>
  <si>
    <t>ДРЕЛЬ BOSCH GBM 13-2 RE БЗП 13 мм 06011И2000</t>
  </si>
  <si>
    <t>Триммер бензиновый</t>
  </si>
  <si>
    <t xml:space="preserve">Триммер бензиновый HUTER GGT-2900S PRO </t>
  </si>
  <si>
    <t>20х20, Т5 К10</t>
  </si>
  <si>
    <t>Резцы внутр.резьбавые</t>
  </si>
  <si>
    <t>Метчик 1 дюйм</t>
  </si>
  <si>
    <t>разные</t>
  </si>
  <si>
    <t>Метчик 1/2</t>
  </si>
  <si>
    <t>Метчик М16</t>
  </si>
  <si>
    <t>шаг 2-левая</t>
  </si>
  <si>
    <t>Лерка М8</t>
  </si>
  <si>
    <t>шаг 1.25-левая</t>
  </si>
  <si>
    <t>Метчик 3/4</t>
  </si>
  <si>
    <t>Метчик М12</t>
  </si>
  <si>
    <t>Лерка 1 дюйм</t>
  </si>
  <si>
    <t>Лерка М1/2 дюймовая резьба</t>
  </si>
  <si>
    <t>Штангенциркуль</t>
  </si>
  <si>
    <t>300.15</t>
  </si>
  <si>
    <t>Набор надфилей Matrix,15835</t>
  </si>
  <si>
    <t>алмазные 140*70*3,10шт- в компл</t>
  </si>
  <si>
    <t xml:space="preserve">Тески слесарные   </t>
  </si>
  <si>
    <t>100мм, поворот.глазов</t>
  </si>
  <si>
    <t>Лерка 3/4 дюймова резьба</t>
  </si>
  <si>
    <t>шаг2-левая</t>
  </si>
  <si>
    <t>Вальцовка Р-14</t>
  </si>
  <si>
    <t>16*1;18*2</t>
  </si>
  <si>
    <t xml:space="preserve">Задвижка стальной фланцевый </t>
  </si>
  <si>
    <t>d 80 PN 1,6 Мпа (16 кгс/см2)</t>
  </si>
  <si>
    <t xml:space="preserve">Задвижка чугунный фланцевый </t>
  </si>
  <si>
    <t>d 150 PN 1,6 Мпа (16 кгс/см2)</t>
  </si>
  <si>
    <t>Задвижка ст.фланцевые (всас НПЗ)</t>
  </si>
  <si>
    <t>d 250 PN 1,6 Мпа (16 кгс/см2)</t>
  </si>
  <si>
    <t>Задвижка ст.фланцевые (АБ, МНС)</t>
  </si>
  <si>
    <t>d 100 1,6 Мпа (16 кгс/см2)</t>
  </si>
  <si>
    <t>d 50 1,6 Мпа (16 кгс/см2)</t>
  </si>
  <si>
    <t>Вентиль ст.фланцевые (продувка ПК)</t>
  </si>
  <si>
    <t>d 32 1,6 Мпа (16 кгс/см2)</t>
  </si>
  <si>
    <t>Вентиль (ВУК ПК)</t>
  </si>
  <si>
    <t>Ду 15Ру16 стальной фланцевый</t>
  </si>
  <si>
    <t>Шланги кислородные</t>
  </si>
  <si>
    <t>d=9 мм, ГОСТ 9556-75</t>
  </si>
  <si>
    <t xml:space="preserve">Шланги газовые </t>
  </si>
  <si>
    <t>d=10 мм, ГОСТ 9356-75</t>
  </si>
  <si>
    <t>Бумага наждачная</t>
  </si>
  <si>
    <t>№1 ГОСТ 6456-75</t>
  </si>
  <si>
    <t>Обтирочное полотно</t>
  </si>
  <si>
    <t>не менее 200 м2</t>
  </si>
  <si>
    <t>Фонарь 3ШНКП-10М05</t>
  </si>
  <si>
    <t>Аккумуляторный</t>
  </si>
  <si>
    <t>Стекловата</t>
  </si>
  <si>
    <t>URSA M25</t>
  </si>
  <si>
    <t>рул</t>
  </si>
  <si>
    <t xml:space="preserve">Шланг резиновый армированный для полива </t>
  </si>
  <si>
    <t>ГОСТ 18698-79, 50 метров, d=20мм, Ру-10</t>
  </si>
  <si>
    <t xml:space="preserve">Лестница стремянка </t>
  </si>
  <si>
    <t>Трехсекционная Сибин, 3 х 12, (38833-12)</t>
  </si>
  <si>
    <t>Фторопласт круг</t>
  </si>
  <si>
    <t>Ф 50 мм,  ГОСТ 10007-72</t>
  </si>
  <si>
    <t>Ф 30 мм,  ГОСТ 10007-72</t>
  </si>
  <si>
    <t>Радиостанция</t>
  </si>
  <si>
    <t>HYT TC-508</t>
  </si>
  <si>
    <t>"6309 RS" закрытого исполнения. Произ-во Россия. Гост-309.Размеры: внутренний 45мм, наружный 100мм, ширина 25мм. Масса-830гр.</t>
  </si>
  <si>
    <t>"6310 RS" закрытого исполнения.Произ-во Россия. Гост-310.Размеры: внутренний 50мм, наружный 110мм, ширина 27мм. Масса-1097гр.</t>
  </si>
  <si>
    <t>"6312 RS" закрытого исполнения.Произ-во Россия. Гост-312.Размеры: внутренний 60мм, наружный 130мм, ширина 31мм. Масса-1733гр.</t>
  </si>
  <si>
    <t>"6314 RS" закрытого исполнения.Произ-во Россия. Гост-314.Размеры: внутренний 70мм, наружный 150мм, ширина 35мм. Масса-2560гр.</t>
  </si>
  <si>
    <t>"6316 RS" закрытого исполнения.Произ-во Россия. Гост-316.Размеры: внутренний 80мм, наружный 170мм, ширина 39мм. Масса-3680гр.</t>
  </si>
  <si>
    <t>"6319 RS" закрытого исполнения.Произ-во Россия. Гост-319.Размеры: внутренний 95мм, наружный 200мм, ширина 45мм. Масса-5710гр.</t>
  </si>
  <si>
    <t>"6213 RS" открытого исполнения.Произ-во Россия. Гост-213.Размеры: внутренний 65мм, наружный 120мм, ширина 23мм. Масса-1017гр.</t>
  </si>
  <si>
    <t>"62-310 RS" закрытого исполнения.Произ-во Россия. Гост-310.Размеры: внутренний 50мм, наружный 110мм, ширина 27мм. Масса-1097гр.</t>
  </si>
  <si>
    <t>"62-309 RS" закрытого исполнения.Произ-во Россия. Гост-309.Размеры: внутренний 45мм, наружный 100мм, ширина 25мм. Масса-843гр.</t>
  </si>
  <si>
    <t>"6309" открытого исполнения.Произ-во Россия. Гост-309.Размеры: внутренний 45мм, наружный 100мм, ширина 25мм. Масса-843гр.</t>
  </si>
  <si>
    <t>"6308" открытого исполнения.Произ-во Россия. Гост-308.Размеры: внутренний 40мм, наружный 90мм, ширина 23мм. Масса-640гр.</t>
  </si>
  <si>
    <t xml:space="preserve">"2308" открытого исполнения.Произ-во Россия. Гост-1608.Размеры: внутренний 40мм, наружный 90мм, ширина 33мм. Масса-980гр. </t>
  </si>
  <si>
    <t>Проволка вязальная</t>
  </si>
  <si>
    <t>d 3 мм</t>
  </si>
  <si>
    <t>Шестигранник S=19</t>
  </si>
  <si>
    <t>ГОСТ 2779-88</t>
  </si>
  <si>
    <t xml:space="preserve">Труба стальная бесшовная </t>
  </si>
  <si>
    <t xml:space="preserve">51*3,5мм ГОСТ 8732-78 </t>
  </si>
  <si>
    <t xml:space="preserve">108*6мм ГОСТ 8732-78 </t>
  </si>
  <si>
    <t>12 л высокопрочное (06083-12_z01)</t>
  </si>
  <si>
    <t xml:space="preserve">Чистящее средство комет </t>
  </si>
  <si>
    <t>Ножовка по дереву 400мм</t>
  </si>
  <si>
    <t>Klee жидкость для мытья окон, голубой</t>
  </si>
  <si>
    <t>№646</t>
  </si>
  <si>
    <t>50м</t>
  </si>
  <si>
    <t>Водоимульсионная краска</t>
  </si>
  <si>
    <t>для внутренних отделочных работ</t>
  </si>
  <si>
    <t>Смазка Литол-24</t>
  </si>
  <si>
    <t>"Литол-24" ГОСТ 21150-87</t>
  </si>
  <si>
    <t>Корректор-штрих лента</t>
  </si>
  <si>
    <t xml:space="preserve">Корректор-штрих лента 12мм </t>
  </si>
  <si>
    <t>Линейка 30 см с ребром</t>
  </si>
  <si>
    <t xml:space="preserve">Линейка прозрачный 30см </t>
  </si>
  <si>
    <t xml:space="preserve">Канцелярские ножницы </t>
  </si>
  <si>
    <t>Канцелярские ножницы 23,5 см</t>
  </si>
  <si>
    <t>Вантуз</t>
  </si>
  <si>
    <t>с деревянной ручкой</t>
  </si>
  <si>
    <t>Грабли</t>
  </si>
  <si>
    <t>Лампа энергосберегающая</t>
  </si>
  <si>
    <t>Лента оградительная</t>
  </si>
  <si>
    <t>50мм</t>
  </si>
  <si>
    <t>с черенком</t>
  </si>
  <si>
    <t>Лопата совкая</t>
  </si>
  <si>
    <t>Мешок строительный</t>
  </si>
  <si>
    <t>95 х 55 см</t>
  </si>
  <si>
    <t>Моющее средство (универсальное)</t>
  </si>
  <si>
    <t>Носилки</t>
  </si>
  <si>
    <t>садово-строительные с ручками</t>
  </si>
  <si>
    <t>Пакет мусорный</t>
  </si>
  <si>
    <t>35 л</t>
  </si>
  <si>
    <t>кг/гр</t>
  </si>
  <si>
    <t xml:space="preserve">Средство для окон </t>
  </si>
  <si>
    <t>500 мл</t>
  </si>
  <si>
    <t>Черенок</t>
  </si>
  <si>
    <t>1 сорт</t>
  </si>
  <si>
    <t>Дозатор для жидкого мыла</t>
  </si>
  <si>
    <t>Размер изделия: 8х8х16 см, дозатор, для жидкого мыла, объём 500 мл</t>
  </si>
  <si>
    <t>Мыло жидкое</t>
  </si>
  <si>
    <t>мыло жидкое, белое прозрачное объём 5 л.</t>
  </si>
  <si>
    <t>Туалетная бумага</t>
  </si>
  <si>
    <t>Туалетная бумага рулонная "Алматинская", 26 метров, 1-слойная</t>
  </si>
  <si>
    <t>уп.</t>
  </si>
  <si>
    <t>Освежитель воздуха</t>
  </si>
  <si>
    <t>Освежитель воздуха Gold Wind 300мл (Яблоко)</t>
  </si>
  <si>
    <t>шт.</t>
  </si>
  <si>
    <t>Стелажи</t>
  </si>
  <si>
    <t>высота 2000 мм, длина 1000 мм, 4 полки по глубине 400 мм</t>
  </si>
  <si>
    <t>Коректор текста (белый)</t>
  </si>
  <si>
    <t xml:space="preserve">Разбавитель для корректора </t>
  </si>
  <si>
    <t>Карандаш клеящий</t>
  </si>
  <si>
    <t>Скобы для степлера №10</t>
  </si>
  <si>
    <t>Книга</t>
  </si>
  <si>
    <t>Оперативный журнал</t>
  </si>
  <si>
    <t>Светильник настольный</t>
  </si>
  <si>
    <t>Офисный диван</t>
  </si>
  <si>
    <t>Фильтр воздушный</t>
  </si>
  <si>
    <t>Шаровые пальцы</t>
  </si>
  <si>
    <t>Диск ведомый</t>
  </si>
  <si>
    <t>Диск выжимной в сборе</t>
  </si>
  <si>
    <t>Подшипник выжимной - 986714КС-17 с муфтой</t>
  </si>
  <si>
    <t>РК масляного фильтра</t>
  </si>
  <si>
    <t>РК топливного фильтра</t>
  </si>
  <si>
    <t>Ремень — 5 ручейковый</t>
  </si>
  <si>
    <t>Ремонтный комплект тормозных колодок (расточены, рассверлены, скомплектованны с заклепками для установки), общее кол-во в комплекте 24шт.</t>
  </si>
  <si>
    <t>Регулятор давления</t>
  </si>
  <si>
    <t>Втулки стартера</t>
  </si>
  <si>
    <t>Патрубки водяные</t>
  </si>
  <si>
    <t>Энерго-аккумуляторы</t>
  </si>
  <si>
    <t>Болты с гайками на колеса</t>
  </si>
  <si>
    <t>Водяной насос</t>
  </si>
  <si>
    <t>Насос шестереночный НШ-32-А</t>
  </si>
  <si>
    <t>Масляный фильтр — ФМ 009 101 2005</t>
  </si>
  <si>
    <t>Топливный фильтр - 240-1117030</t>
  </si>
  <si>
    <t>Воздушный фильтр — 4301-1109013-10 или -20</t>
  </si>
  <si>
    <t>Главный цилиндр сцепления Д-245</t>
  </si>
  <si>
    <t>Сцепление в сборе с муфтой для ГАЗ 3309  9245</t>
  </si>
  <si>
    <t>Стремянки для задней рессоры ГАЗ 3307 с гайками</t>
  </si>
  <si>
    <t>Щетки стартера 2-х проводные 20*18*8</t>
  </si>
  <si>
    <t>Диск сцепления (ведомый)</t>
  </si>
  <si>
    <t>Диск сцепления (отжимной)</t>
  </si>
  <si>
    <t>Вилка сцепления нового образца</t>
  </si>
  <si>
    <t>Отжимной подшипник сцепления (с муфтой)</t>
  </si>
  <si>
    <t>Провод высокого напряжения</t>
  </si>
  <si>
    <t>Тормозные колодки дисковые (передние)</t>
  </si>
  <si>
    <t>Замок зажигания</t>
  </si>
  <si>
    <t>Щетки генератора</t>
  </si>
  <si>
    <t>Прокладки двигателя (полные)</t>
  </si>
  <si>
    <t>Тормозные диски</t>
  </si>
  <si>
    <t>Компенсаторы</t>
  </si>
  <si>
    <t>Фарная лампочка дальнего и ближнего света АКГ 12-60+55-1(Н.4)</t>
  </si>
  <si>
    <t>АКГ 24-75+70-1</t>
  </si>
  <si>
    <t>Карбюратор К-96</t>
  </si>
  <si>
    <t>Подшипник муфты сцепления - 688811К1С23 с муфтой</t>
  </si>
  <si>
    <t>Диск нажимной</t>
  </si>
  <si>
    <t>РК ГУР полный</t>
  </si>
  <si>
    <t>РК прокладок на двигатель полный ЗИЛ-130</t>
  </si>
  <si>
    <t>Водяные патрубки</t>
  </si>
  <si>
    <t>Свечи А11</t>
  </si>
  <si>
    <t>Подшипник промежуточный карданного вала в сборе</t>
  </si>
  <si>
    <t>Крестовины карданного вала</t>
  </si>
  <si>
    <t>Бензонасос</t>
  </si>
  <si>
    <t>Свечи</t>
  </si>
  <si>
    <t>Колодки задние</t>
  </si>
  <si>
    <t>Радиатор</t>
  </si>
  <si>
    <t>Ремень ГРМ</t>
  </si>
  <si>
    <t>Натяжной ролик</t>
  </si>
  <si>
    <t xml:space="preserve">Отбойники </t>
  </si>
  <si>
    <t>Шаровые опоры</t>
  </si>
  <si>
    <t>Прокладка клап.крышки</t>
  </si>
  <si>
    <t>Рулевые наконечники</t>
  </si>
  <si>
    <t>Сайленблок (задние)</t>
  </si>
  <si>
    <t>Стойки стабилизатора (задние)</t>
  </si>
  <si>
    <t>Стойки стабилизатора (передние)</t>
  </si>
  <si>
    <t xml:space="preserve">Фильтр кондиционера </t>
  </si>
  <si>
    <t>Форсунка топливная 35310-23600  9260930013</t>
  </si>
  <si>
    <t>Фильтр топливный грубой отчистки</t>
  </si>
  <si>
    <t>Подшипник выжимной с муфтой 986714КС17</t>
  </si>
  <si>
    <t>Шт</t>
  </si>
  <si>
    <t>Масляный фильтр</t>
  </si>
  <si>
    <t>Катушка зажигание</t>
  </si>
  <si>
    <t xml:space="preserve">Свечи зажигание </t>
  </si>
  <si>
    <t xml:space="preserve">Трос  ручного тормоза </t>
  </si>
  <si>
    <t>Генератор</t>
  </si>
  <si>
    <t>Стартер</t>
  </si>
  <si>
    <t>Ремень 1370</t>
  </si>
  <si>
    <t>Ремень 1220</t>
  </si>
  <si>
    <t>Строп (удавка) диаметр 14 длина 2 м</t>
  </si>
  <si>
    <t>Строп ленточный СТП 3т*5*60мм</t>
  </si>
  <si>
    <t>Шланг РВД Гайка-22 2метра</t>
  </si>
  <si>
    <t>Шланг РВД Гайка-27 0,8метра</t>
  </si>
  <si>
    <t>Шланг РВД Гайка-32 1,2метра</t>
  </si>
  <si>
    <t>Фильтр масляный 41100000543059(43313)</t>
  </si>
  <si>
    <t>Топливный фильтр грубой очистки (В877)7200002385</t>
  </si>
  <si>
    <t>Фильтр КПП (В877)4110001921005</t>
  </si>
  <si>
    <t>Фильтр масляный гидравлики СА 040701</t>
  </si>
  <si>
    <t>Рем комплект тормозных цилиндров</t>
  </si>
  <si>
    <t>Колодки тормозные передние</t>
  </si>
  <si>
    <t>Фильтр салонный</t>
  </si>
  <si>
    <t>Свеча зажигания</t>
  </si>
  <si>
    <t xml:space="preserve">Масло моторное, на доливку марки Mobil Super 2000, 10 W-40, в бочках по 208 л, для бензиновых двигателей </t>
  </si>
  <si>
    <t>Антифриз зеленым цветом ( от -40 ), емкости по 10 литров</t>
  </si>
  <si>
    <t xml:space="preserve">Масло  и-30 индустриальное , на доливку в бочках по 208л  </t>
  </si>
  <si>
    <t xml:space="preserve">масло моторное KIXX HD-1 15W-40 , на доливку и  замену в канистрах </t>
  </si>
  <si>
    <t>Масло моторное, на доливку и  замену М-10Г (М10ДМ), в бочках по 208 л, для дизельных двигателей.</t>
  </si>
  <si>
    <t>Масло гидравлическое Kixx  HYDRO XW  46</t>
  </si>
  <si>
    <t xml:space="preserve">Масло KIXX HD-1 10W-40  </t>
  </si>
  <si>
    <t xml:space="preserve">Масло Kixx ATF DEXRON III, на доливку и  замену на погрузчик </t>
  </si>
  <si>
    <t>Масло моторное MOBIL SUPER 3000 5W-40 X1, А3/В4, на доливку и  замену Nissan Almera 1,6л</t>
  </si>
  <si>
    <t>Набор инcтрументов универсальный в кейсе 82 предмета (рожковые, накидные, головки торцевые), производства FORCE</t>
  </si>
  <si>
    <t>Съемники подшипников</t>
  </si>
  <si>
    <t>Съемники маслянного фильтра</t>
  </si>
  <si>
    <t>Набор инструмента для шиномонтажа</t>
  </si>
  <si>
    <t>Балансировочные грузики</t>
  </si>
  <si>
    <t>Отбойный молоток, пневматический</t>
  </si>
  <si>
    <t>Пики для пневматических отбойных молотков</t>
  </si>
  <si>
    <t>Спирт медицинский для добавления в тормозную систему ГАЗ 3309, КАМАЗ</t>
  </si>
  <si>
    <t>Очиститель карбюратора KARB</t>
  </si>
  <si>
    <t>Универсальная смазка WD-40 в баллончиках по 200мл.</t>
  </si>
  <si>
    <t>Бензин АИ-92</t>
  </si>
  <si>
    <t>Дизельное топливо</t>
  </si>
  <si>
    <t>Моющее средство МИФ для уборки помещений</t>
  </si>
  <si>
    <t>Карандаш простой</t>
  </si>
  <si>
    <t>Регистр папки 10</t>
  </si>
  <si>
    <t>Клей D28 8гр</t>
  </si>
  <si>
    <t>Скобы для степлера</t>
  </si>
  <si>
    <t>Скрепки концелярские</t>
  </si>
  <si>
    <t>Журналы</t>
  </si>
  <si>
    <t>Бланки путевых листов для легковых автомашин</t>
  </si>
  <si>
    <t>Бланки путевых листов для грузовых автомашин</t>
  </si>
  <si>
    <t>Кабель гибкий медный КГ-1х16  (сварочный)</t>
  </si>
  <si>
    <t>ГОСТ 22483-77</t>
  </si>
  <si>
    <t>Кабель электрический медный  4 х2,5</t>
  </si>
  <si>
    <t>ГОСТ 22483, ГОСТ 15150-69</t>
  </si>
  <si>
    <t>Круг абразивный отрезной 125х3х22</t>
  </si>
  <si>
    <t>по стали ГОСТ 21963</t>
  </si>
  <si>
    <t>Круг абразивный  отрезной 180х3х22</t>
  </si>
  <si>
    <t>Круг абразивный отрезной  230х3х22</t>
  </si>
  <si>
    <t>по стали ГОСТ 21963-83</t>
  </si>
  <si>
    <t>Круг абразивный  шлифовальн. 150х6х22</t>
  </si>
  <si>
    <t>Круг абразивный шлифовальн.  230х6х22</t>
  </si>
  <si>
    <t>Круг заточный корундовый (зеленый, разных фракций) 300х40х127</t>
  </si>
  <si>
    <t>ГОСТ  Р 52781-2008  для заточного станка</t>
  </si>
  <si>
    <t>Камень шлифовальный, Ф50*40мм</t>
  </si>
  <si>
    <t>Для пневмошлифмашинки</t>
  </si>
  <si>
    <t>Свёрла для коллекторов</t>
  </si>
  <si>
    <t>Ф 58мм</t>
  </si>
  <si>
    <t>Кувалда 3,5кг</t>
  </si>
  <si>
    <t>С деревянной  ручкой</t>
  </si>
  <si>
    <t>Плотно ножовочное по металлу</t>
  </si>
  <si>
    <t>Редуктор кислородный БКО 50-4</t>
  </si>
  <si>
    <t>ГОСТ 13861ТУ 3645-026-00220531-95</t>
  </si>
  <si>
    <t>Редуктор пропановый БПО 5- МГ</t>
  </si>
  <si>
    <t>Резак Р1-01</t>
  </si>
  <si>
    <t>ТУ 304-20-14-91</t>
  </si>
  <si>
    <t>ГОСТ 9356-75</t>
  </si>
  <si>
    <t>Шланг газовый д10мм</t>
  </si>
  <si>
    <t>Тисы слесарные</t>
  </si>
  <si>
    <t>Стропы двухпетлевые СКП (удавка) 0,5-1,5м, Ф6-12мм</t>
  </si>
  <si>
    <t>ГОСТ 25573-82 и РД 10-33-93</t>
  </si>
  <si>
    <t>Уровень гидравлический</t>
  </si>
  <si>
    <t xml:space="preserve">Маркер по металлу </t>
  </si>
  <si>
    <t>Белый, чёрный</t>
  </si>
  <si>
    <t>Тёрка по штукатурке</t>
  </si>
  <si>
    <t>М 6х20</t>
  </si>
  <si>
    <t>М 6х40</t>
  </si>
  <si>
    <t>М 12х80</t>
  </si>
  <si>
    <t>Правило</t>
  </si>
  <si>
    <t>2м</t>
  </si>
  <si>
    <t>Строп ленточный, мягкий</t>
  </si>
  <si>
    <t>L=4м  G= 3t</t>
  </si>
  <si>
    <t>Ломы</t>
  </si>
  <si>
    <t>Ф32мм 9кг</t>
  </si>
  <si>
    <t xml:space="preserve">Тачка  </t>
  </si>
  <si>
    <t>Резин.ход</t>
  </si>
  <si>
    <t>М 16х100</t>
  </si>
  <si>
    <t>М 18х100</t>
  </si>
  <si>
    <t>Сверла по металлу</t>
  </si>
  <si>
    <t>От ф 2мм до 22мм</t>
  </si>
  <si>
    <t>По бетону с победитом. от 6мм до 24мм - набор</t>
  </si>
  <si>
    <t>Н-4мм</t>
  </si>
  <si>
    <t>Элект.чайник</t>
  </si>
  <si>
    <t>220в, 3литра</t>
  </si>
  <si>
    <t>220в, 0,8квт</t>
  </si>
  <si>
    <t xml:space="preserve">Растворомешалка </t>
  </si>
  <si>
    <t>220в  1,5квт</t>
  </si>
  <si>
    <t>Болгарка</t>
  </si>
  <si>
    <t>Ф125мм</t>
  </si>
  <si>
    <t>Ф180мм</t>
  </si>
  <si>
    <t>Дрель электр.</t>
  </si>
  <si>
    <t>220в ,08квт</t>
  </si>
  <si>
    <t>Шуруповёрт</t>
  </si>
  <si>
    <t>220в, 0,5квт</t>
  </si>
  <si>
    <t>Отрезной станок</t>
  </si>
  <si>
    <t>Переносной 220в, 1,квт</t>
  </si>
  <si>
    <t>Прожектор светодидный</t>
  </si>
  <si>
    <t>220в, с треногой</t>
  </si>
  <si>
    <t>Сварочный инвертор</t>
  </si>
  <si>
    <t>380в,300А</t>
  </si>
  <si>
    <t>Домкрат реечный</t>
  </si>
  <si>
    <t>Грузоподъёмность G=3т</t>
  </si>
  <si>
    <t xml:space="preserve">Таль ручная Н-7м </t>
  </si>
  <si>
    <t>Рохля с длинными клыками</t>
  </si>
  <si>
    <t>Бумага А-3</t>
  </si>
  <si>
    <t>Листовая для офисной техники 420*297мм, 500листо,80г/м2, белая</t>
  </si>
  <si>
    <t>Карандаши цветные</t>
  </si>
  <si>
    <t>12 цветов</t>
  </si>
  <si>
    <t>Ластик стиральный</t>
  </si>
  <si>
    <t>Корректирующая жидкость</t>
  </si>
  <si>
    <t>замазка</t>
  </si>
  <si>
    <t>Степлер</t>
  </si>
  <si>
    <t>канцелярский</t>
  </si>
  <si>
    <t>Скобы</t>
  </si>
  <si>
    <t>канцелярские</t>
  </si>
  <si>
    <t>Набор фломастеров</t>
  </si>
  <si>
    <t>Скрепки</t>
  </si>
  <si>
    <t>Мелкие канцелярские</t>
  </si>
  <si>
    <t>Канц.</t>
  </si>
  <si>
    <t>флакон</t>
  </si>
  <si>
    <t>Папка скоросшиватель</t>
  </si>
  <si>
    <t>канц</t>
  </si>
  <si>
    <t>тетради</t>
  </si>
  <si>
    <t>Общая А4 в клетку 96 л</t>
  </si>
  <si>
    <t>Блокнот</t>
  </si>
  <si>
    <t>ежедневник</t>
  </si>
  <si>
    <t>Папка с зажимами</t>
  </si>
  <si>
    <t>Чернила для печати</t>
  </si>
  <si>
    <t xml:space="preserve">Катионит </t>
  </si>
  <si>
    <t>Катионит КУ-2-8             ГОСТ 20298-74</t>
  </si>
  <si>
    <t>Леватит</t>
  </si>
  <si>
    <t>ГОСТ 20298-74</t>
  </si>
  <si>
    <t>Анионит</t>
  </si>
  <si>
    <t>Анионит АВ-17-8            ГОСТ 20301-74</t>
  </si>
  <si>
    <t>СК-110</t>
  </si>
  <si>
    <t>Реагент СК-110                     ТУ-245830-33912561-97</t>
  </si>
  <si>
    <t>Соль техническая</t>
  </si>
  <si>
    <t>КР ст 2649-2015</t>
  </si>
  <si>
    <t>Соль для авт. ХВО</t>
  </si>
  <si>
    <t>СТ РК ГОСТ Р 51574-2003</t>
  </si>
  <si>
    <t>Набор ключей торцевых головок</t>
  </si>
  <si>
    <t>Набор торцевых шестигранных головок размером 10-27мм в комплекте с трещеткой и воротками</t>
  </si>
  <si>
    <t>Набор ключей имбусовых 6-гранное гнездо (TORX), удлененных</t>
  </si>
  <si>
    <t>Набор  имбусовых ключей TORX, никелированные, 9шт, размер: 10,15,20,25,27,30,40,45,50.</t>
  </si>
  <si>
    <t>Кувалда, вес бойка 2кг,  с короткой фиберглассовой рукояткой.</t>
  </si>
  <si>
    <t>Кисть малярная</t>
  </si>
  <si>
    <t>Кисть малярная, STAYER "UNIVERSAL-STANDARD" ширина 50 мм, деревянная ручка, натуральная щетина</t>
  </si>
  <si>
    <t>Валик малярный</t>
  </si>
  <si>
    <t>Валик малярный,  искусственный мех, шириной 200мм, ворс 15мм</t>
  </si>
  <si>
    <t>Газонокосилка электрическая (Тример)</t>
  </si>
  <si>
    <t>Газонокосилка электрическая (Тример), номинальная мощность не менее 1200 Вт,, частото оборотов не менее 10000 об/мин, тип режущего инструмента: леска/нож</t>
  </si>
  <si>
    <t>Смазка НК-50</t>
  </si>
  <si>
    <t>Смазка газовая НК-50, ТУ38.1011219-95, производственная фирма РУСМА, Россия г. С-Петербург.     Фасовка: барабан                                Масса нетто 15кг, дата изготовления 2022-2023г</t>
  </si>
  <si>
    <t>барабан</t>
  </si>
  <si>
    <t>Дизельное топливо ДТ</t>
  </si>
  <si>
    <t>Труба стальная           Ду15х2мм                  50метров</t>
  </si>
  <si>
    <t xml:space="preserve">трубы стальные бесшовные холоднодеформированные                   ГОСТ 8734-75                                      Ду 15х2мм </t>
  </si>
  <si>
    <t>тонна</t>
  </si>
  <si>
    <t>Труба стальная                                Ду 20х2мм               100метров</t>
  </si>
  <si>
    <t>трубы стальные бесшовные холоднодеформированные                   ГОСТ 8734-75                                  Ду 20х2мм</t>
  </si>
  <si>
    <t>Труба стальная           Ду 32х3мм               50метров</t>
  </si>
  <si>
    <t>трубы стальные бесшовные холоднодеформированные                   ГОСТ 8734-75                                 Ду 32х3мм</t>
  </si>
  <si>
    <t>Труба стальная              Ду 57х3.5мм             100метров</t>
  </si>
  <si>
    <t>трубы стальные бесшовные холоднодеформированные                   ГОСТ 8734-75                                          Ду 57х3.5мм</t>
  </si>
  <si>
    <t>Труба стальная              Ду 61х4мм             50метров</t>
  </si>
  <si>
    <t>трубы стальные бесшовные холоднодеформированные                   ГОСТ 8734-75                                  Ду 61х4мм</t>
  </si>
  <si>
    <t>Труба стальная              Ду 76х4мм                     10 метров</t>
  </si>
  <si>
    <t>трубы стальные бесшовные холоднодеформированные                   ГОСТ 8734-75                                       Ду 76х4мм</t>
  </si>
  <si>
    <t>Труба стальная           Ду 89х4мм                    10 метров</t>
  </si>
  <si>
    <t>трубы стальные бесшовные холоднодеформированные                   ГОСТ 8734-75                                       Ду 89х4мм</t>
  </si>
  <si>
    <t>Труба стальная             Ду 108х4мм                    10 метров</t>
  </si>
  <si>
    <t>трубы стальные бесшовные холоднодеформированные            ГОСТ 8734-75                             Ду 108х4мм</t>
  </si>
  <si>
    <t>Труба стальная             Ду 159х4мм                     10 метров</t>
  </si>
  <si>
    <t>трубы стальные бесшовные холоднодеформированные                   ГОСТ 8734-75                                       Ду 159х4мм</t>
  </si>
  <si>
    <t>Кран шаровый латунный. Муфтовый Ду20</t>
  </si>
  <si>
    <t>д-20 Ру16  11Б27П Газ,               рукоятка-РЫЧАГ,                   Производство Россия,  Бологовский арматурный завод  Наличие сертификата качества</t>
  </si>
  <si>
    <t>Кран шаровый латунный. Муфтовый Ду50</t>
  </si>
  <si>
    <t>д-50 Ру16 11Б27П  Газ,                  рукоятка-РЫЧАГ                     Производство Россия,  Бологовский арматурный завод  Наличие сертификата качества</t>
  </si>
  <si>
    <t>Кран шаровый приварной Ду50</t>
  </si>
  <si>
    <t>Кран шаровый  приварной для газа Ду50 Ру25                       Производство Россия ЧелябинскСпецГражданСтрой Наличие сертификата качества</t>
  </si>
  <si>
    <t>Кран шаровый приварной Ду80</t>
  </si>
  <si>
    <t>Кран шаровый  приварной для газа Ду80 Ру25                       Производство Россия ЧелябинскСпецГражданСтрой Наличие сертификата качества</t>
  </si>
  <si>
    <t>Муфта чугунная д50</t>
  </si>
  <si>
    <t>Муфта чугунная д50, высота 47мм                      ГОСТ-8954-75</t>
  </si>
  <si>
    <t>Муфта чугунная д25</t>
  </si>
  <si>
    <t>Муфта чугунная д25, высота 37мм                          ГОСТ-8954-75</t>
  </si>
  <si>
    <t>Контрогайка чугунная  д 50</t>
  </si>
  <si>
    <t>Контрогайка чугунная  д50               для резьбовых соединений,                 ГОСТ 8961-75</t>
  </si>
  <si>
    <t>Контрогайка чугунная д 32</t>
  </si>
  <si>
    <t>Контрогайка чугунная  д32               для резьбовых соединений,                 ГОСТ 8961-75</t>
  </si>
  <si>
    <t>Контрогайка чугунная д 25</t>
  </si>
  <si>
    <t>Контрогайка чугунная  д25               для резьбовых соединений,                 ГОСТ 8961-75</t>
  </si>
  <si>
    <t>Контрогайка чугунная д 20</t>
  </si>
  <si>
    <t>Контрогайка чугунная  д20               для резьбовых соединений,                 ГОСТ 8961-75</t>
  </si>
  <si>
    <t>Отвод кованный Ду 57</t>
  </si>
  <si>
    <t>Отвод стальной бесшовный, кованный ГОСТ17375-2001  Ду57х3,5</t>
  </si>
  <si>
    <t>Отвод кованный Ду 32</t>
  </si>
  <si>
    <t xml:space="preserve">Отвод стальной бесшовный, кованный ГОСТ17375-2001 Ду32х3,0 </t>
  </si>
  <si>
    <t>Отвод кованный Ду 25</t>
  </si>
  <si>
    <t>Отвод стальной бесшовный, кованный ГОСТ17375-2001 Ду25х3,0</t>
  </si>
  <si>
    <t>Отвод кованный Ду 20</t>
  </si>
  <si>
    <t xml:space="preserve">Отвод стальной бесшовный, кованный ГОСТ17375-2001 Ду20х3,0 </t>
  </si>
  <si>
    <t>Переход стальной Ду159х108</t>
  </si>
  <si>
    <t>переход стальной концентрический Ду159х108  ГОСТ17378-01 сталь20</t>
  </si>
  <si>
    <t>Переход стальной Ду108х57</t>
  </si>
  <si>
    <t>переход стальной концентрический Ду108х57  ГОСТ17378-01 сталь20</t>
  </si>
  <si>
    <t>Переход стальной Ду89х57</t>
  </si>
  <si>
    <t>переход стальной концентрический Ду89х57  ГОСТ17378-01 сталь20</t>
  </si>
  <si>
    <t>Лист стальной горячекатанный размер 1000х2000х3мм</t>
  </si>
  <si>
    <t xml:space="preserve">Лист стальной горячекатанный  размер 1000х2000х3мм,               ГОСТ 16523-97 </t>
  </si>
  <si>
    <t>Полотно обтирочное (ветошь)</t>
  </si>
  <si>
    <t>Полотно обтирочное, нетканое  холстопрошивное, ширина 140см, длина 100пог/м в рулоне. Производство Узбекистан</t>
  </si>
  <si>
    <t>Синтепон для газовых фильтров</t>
  </si>
  <si>
    <t>Синтепон толщина 30мм, высота полотна 150см</t>
  </si>
  <si>
    <t>Конский волос</t>
  </si>
  <si>
    <t>Конский волос, простиранный, высушеный, длина не менее 30см, без постороннего мусора</t>
  </si>
  <si>
    <t>Эмаль ПФ-115</t>
  </si>
  <si>
    <t>Эмаль желтая, алкидная ПФ-115  выпуск 2022г, для наружных и внутренних работ</t>
  </si>
  <si>
    <t>Леска для тримера, диаметр 2мм длина рулона 15м</t>
  </si>
  <si>
    <t>Рукав высокого давления РВД Ду 25мм</t>
  </si>
  <si>
    <t>Рукав резиновый МБС  высокого давления РВД, Ду наружный 27мм, Ду внутренний 18 мм, двойная резиновая обплетка с нитями ГОСТ 10362-76</t>
  </si>
  <si>
    <t>метр</t>
  </si>
  <si>
    <t>Круг фторопластовый Ду20мм</t>
  </si>
  <si>
    <t>Круг фторопластовый Ф-4 (стержень) Ду20мм</t>
  </si>
  <si>
    <t>Круг фторопластовый Ду40мм</t>
  </si>
  <si>
    <t>Круг фторопластовый Ф-4 (стержень) Ду40мм</t>
  </si>
  <si>
    <t>Проммышленная лена ФУМ (фторопластовый уплотнительный материал), ширина ленты 0,1х20мм, фторопласт РОС-301, намотка в катушку. Производство Россия</t>
  </si>
  <si>
    <t>трубка медная, мягкая</t>
  </si>
  <si>
    <t>Медная трубка, мягкая, диаметр наружний   8мм, диаметр внутренний  6мм, толщина стенки 1мм</t>
  </si>
  <si>
    <t>Круг бронзовый Ду 30мм</t>
  </si>
  <si>
    <t xml:space="preserve">Пруток бронзовый БрА9Ж4 Ду 30мм,  пресованный,                  ГОСТ 1628-2019,                      (вес 1м составляет 5,3кг) </t>
  </si>
  <si>
    <t>Пруток  бронзовый Ду20мм</t>
  </si>
  <si>
    <t xml:space="preserve">Пруток бронзовый БрА9Ж4 Ду 20мм,  пресованный,                  ГОСТ 1628-2019,                      (вес 1м составляет 2.36кг) </t>
  </si>
  <si>
    <t>Газ пропан</t>
  </si>
  <si>
    <t>Газ пропан в балонах объемом           50 л</t>
  </si>
  <si>
    <t>балон</t>
  </si>
  <si>
    <t>Кислород</t>
  </si>
  <si>
    <t>кислород  в балонах объемом 40л</t>
  </si>
  <si>
    <t xml:space="preserve">Батарейка литиевая                                         LS 33600 SAFT                            напряжение 3,6V                            размер:D                                     Емкость батареи 17000мАч, производитель SAFT (Франция)  год выпуска 2022-23 </t>
  </si>
  <si>
    <t xml:space="preserve">Литиевая батарея LP-03                                     для micro ELCOR2                       емкость: 16500МАЧ
напряжение:3.6В подключение :                            разъем BINDER 713  производитель ELGAS
год выпуска 2022-23
 </t>
  </si>
  <si>
    <t>запчасть на регулятор давления газа TA-956FС, съемное седло клапана, материал ASTM A182F6 CI.2 + связанный бутадиен-нитрильный каучук</t>
  </si>
  <si>
    <t>Пилот управления КН</t>
  </si>
  <si>
    <t>Пилот управления КН для регулятора РДУК 2-50</t>
  </si>
  <si>
    <t>Пилот управления КН для регулятора РДУК 2-100</t>
  </si>
  <si>
    <t>Пилот управления КВ</t>
  </si>
  <si>
    <t>Пилот управления КВ для регулятора РДУК 2-100</t>
  </si>
  <si>
    <t>Пилот управления КВ для регулятора РДУК 2-200</t>
  </si>
  <si>
    <t>Сигнализатор загазованности САКЗ МК1Е СН (природный газ) с клапаном КЗГЭМ СД Ду 100</t>
  </si>
  <si>
    <t>Сигнализатор загазованности САКЗ МК1Е СН (природный газ) с клапаном КЗГЭМ СД Ду 100, фланцевое исполнение, среднее давление  до 0,4 МПа</t>
  </si>
  <si>
    <t>Сигнализатор загазованности САКЗ МК1Е СН (природный газ) с клапаном КЗГЭМ СД Ду 80</t>
  </si>
  <si>
    <t>Сигнализатор загазованности САКЗ МК1Е СН (природный газ) с клапаном КЗГЭМ СД Ду 80, фланцевое исполнение, среднее давление  до 0,4 МПа</t>
  </si>
  <si>
    <t>Сигнализатор загазованности САКЗ МК1Е СН (природный газ) с клапаном КЗГЭМ  СД Ду 50</t>
  </si>
  <si>
    <t>Сигнализатор загазованности САКЗ МК1Е СН (природный газ) с клапаном КЗГЭМ СД Ду 50, фланцевое исполнение, среднее давление  до 0,4 МПа</t>
  </si>
  <si>
    <t>Литиевая батарея      LP-03 для корректора объема газа micro ELCOR2                                  P.S. Для поверки корректора на котельной Вокзальная 40 (9.02.23)</t>
  </si>
  <si>
    <t>Седло клапана для регулятора давления газа ТА-956FC                  (Котельная ЮВРК)</t>
  </si>
  <si>
    <t xml:space="preserve">Клавиатура </t>
  </si>
  <si>
    <t>Мышь  USB</t>
  </si>
  <si>
    <t>A4Tech N-810FX, Black, USB</t>
  </si>
  <si>
    <t>Мышь для ноутбука</t>
  </si>
  <si>
    <t>A4Tech G3-280A, Glossy Grey, USB</t>
  </si>
  <si>
    <t>Термопаста</t>
  </si>
  <si>
    <t>Arctic Cooling MX-2, 4г heatsink compound, шприц</t>
  </si>
  <si>
    <t>Телефонный аппарат</t>
  </si>
  <si>
    <t>Panasonic KX-TS2352CAB, черный</t>
  </si>
  <si>
    <t>Внешний жесткий диск Apacer AC532, 2 TB, черный</t>
  </si>
  <si>
    <t>HDD USB AP2TBAC532B-1, USB 3.1, black</t>
  </si>
  <si>
    <t>Флеш- накопитель USB </t>
  </si>
  <si>
    <t>64Gb Kingston DataTraveler Exodia М, USB 3.2, Black-Blue</t>
  </si>
  <si>
    <t>Активный усилитель сигнала/репитер/удленитель</t>
  </si>
  <si>
    <t>Усилитель сигналаVGA по витой паре (патч-корд RJ45) FY-1225A</t>
  </si>
  <si>
    <t>Док-станция 3.5''/2.5''</t>
  </si>
  <si>
    <t>Orico 6629US3-C, SATA, USB 3.0, Black</t>
  </si>
  <si>
    <t xml:space="preserve">Радиомост </t>
  </si>
  <si>
    <t>Tenda O4</t>
  </si>
  <si>
    <t>Чистящие салфетки</t>
  </si>
  <si>
    <t>Маршрутизатор Mikrotik</t>
  </si>
  <si>
    <t xml:space="preserve"> Mikrotik hEX RB750Gr3</t>
  </si>
  <si>
    <t>Сетевой фильтр</t>
  </si>
  <si>
    <t>Power Cube B, 5m, Черный SPG-B-15-Black, 5 розеток, автопредохранитель 10A</t>
  </si>
  <si>
    <t>Батарея для UPS</t>
  </si>
  <si>
    <t>12V, 9Ah , 151x65x99mm</t>
  </si>
  <si>
    <t>IP-камера цилиндрическая</t>
  </si>
  <si>
    <t>HiWatch DS-T500L</t>
  </si>
  <si>
    <t>IP- Видеокамера купольная</t>
  </si>
  <si>
    <t>HiWatch DS-I253M</t>
  </si>
  <si>
    <t>Беспроводной маршрутизатор </t>
  </si>
  <si>
    <t>Коннектор RJ-11</t>
  </si>
  <si>
    <t>RJ-11</t>
  </si>
  <si>
    <t>Коннектор RJ-45</t>
  </si>
  <si>
    <t>Connector RJ-45, Cablexpert LC-8P8C-002, Cat.6, for UTP, (в пакете 100 штук)</t>
  </si>
  <si>
    <t xml:space="preserve">Провод полевой </t>
  </si>
  <si>
    <t>П-274</t>
  </si>
  <si>
    <t>Кабель сетевой</t>
  </si>
  <si>
    <t>SkyNet CSL-FTP-4-CU, бухта</t>
  </si>
  <si>
    <t>able UTP, Cablexpert UPC-5051E-SO-OUT, бухта (~305м)  Для уличной прокладки</t>
  </si>
  <si>
    <t>Система охлаждения</t>
  </si>
  <si>
    <t>DeepCool Theta 21 PWMCooler for Socket 115x, 95W, 9cm fan, 900-2400rpm, 44.25CFM, 4pin</t>
  </si>
  <si>
    <t>Модуль памяти </t>
  </si>
  <si>
    <t>Жесткий диск</t>
  </si>
  <si>
    <t>Seagate BarraСuda, 1000 GB, HDD SATA ST1000DM010, 7200rpm, 64MB cache, SATA 6.0 Gb/s</t>
  </si>
  <si>
    <t>Жесткий диск для видеонаблюдения</t>
  </si>
  <si>
    <t>Western Digital Purple, 4000 GB, HDD SATA WD42PURZ, 5400rpm, 256MB cache, SATA 6 Gb/s</t>
  </si>
  <si>
    <t>Батарейка</t>
  </si>
  <si>
    <t>Аккумуляторы</t>
  </si>
  <si>
    <t>Картридж</t>
  </si>
  <si>
    <t>Xerox b 215</t>
  </si>
  <si>
    <t>HP Laser Jet 1020 (Q2612A)</t>
  </si>
  <si>
    <t>305A черный (CE410A)</t>
  </si>
  <si>
    <t>305A голубой (CE411A)</t>
  </si>
  <si>
    <t>305A желтый (CE412A)</t>
  </si>
  <si>
    <t>305A пурпурный (CE413A)</t>
  </si>
  <si>
    <t>WC Xerox 3325 106R02310</t>
  </si>
  <si>
    <t xml:space="preserve">WC Xerox 3025 106R02773 </t>
  </si>
  <si>
    <t>HP LJ PRO M102A CF219A</t>
  </si>
  <si>
    <t>HP LJ PRO M102A CF217A с чипом</t>
  </si>
  <si>
    <t>CANON PFI-107MBk для  imagePROGRAF iPF770</t>
  </si>
  <si>
    <t>CANON PFI-107Bk для  imagePROGRAF iPF770</t>
  </si>
  <si>
    <t>CANON PFI-107Y для  imagePROGRAF iPF770</t>
  </si>
  <si>
    <t>CANON PFI-107M для  imagePROGRAF iPF770</t>
  </si>
  <si>
    <t>CANON PFI-107C для  imagePROGRAF iPF770</t>
  </si>
  <si>
    <t>HP Laser Jet Pro M428fdn CF 259A</t>
  </si>
  <si>
    <t>Тонер-картридж</t>
  </si>
  <si>
    <t>Системный блок</t>
  </si>
  <si>
    <t>Core i5-10400F-2.9GHz/­B560/­RAM 16GB/­SSD 512GB/­RX 6400-4GB/­no DVD/­500W/</t>
  </si>
  <si>
    <t>Блок бесперебойного питания</t>
  </si>
  <si>
    <t xml:space="preserve"> SVC V-1500-F-LCD, UPS Smart, AVR 1500VA/900W, 12V/9Ah*2, (3) Schuko</t>
  </si>
  <si>
    <t>Монитор</t>
  </si>
  <si>
    <t> Принтер/мфу</t>
  </si>
  <si>
    <t>Гибридная IP-АТС</t>
  </si>
  <si>
    <t>Лазерный МФУ XEROX B215V_DNI</t>
  </si>
  <si>
    <t>Файл в наборе - а4 100шт. 30мкр. "АЙСА" (LONG SUCCESS)</t>
  </si>
  <si>
    <t>Скоросшиватель картонный - белый мелованный (парус)</t>
  </si>
  <si>
    <t>Маркеры текстовые в наборе - 4цв. 1-5мм. "PROFYTEXT" (BRUNO VISCONTI)</t>
  </si>
  <si>
    <t xml:space="preserve">Скрепки - 25мм. 100шт. "DOLCE COSTO" </t>
  </si>
  <si>
    <t>Скотч прозрачный 16 мм, 33 м</t>
  </si>
  <si>
    <t>Клей ПВА, OfficeSpace, 85 г., с дозатором</t>
  </si>
  <si>
    <t>Ластик OfficeSpace "Profi", овальный, термопластичная резина, пластиковый держатель, 42*30*9мм </t>
  </si>
  <si>
    <t>Нож канцелярский 9 мм.</t>
  </si>
  <si>
    <t>Корректирующая лента OfficeSpace, 5мм*3м, пакет, европодвес</t>
  </si>
  <si>
    <t>Блок для записи OfficeSpace, 9*9*4,5см, пластиковый бокс, цветной</t>
  </si>
  <si>
    <t>Зажимы для бумаг черные 15мм 12шт </t>
  </si>
  <si>
    <t>Зажимы для бумаг 25 мм, металлические, черные, 12 штук в упаковке.</t>
  </si>
  <si>
    <t>Зажимы для бумаг 32 мм, металлические, черные, 12 штук в упаковке</t>
  </si>
  <si>
    <t>Скобы для степлера, 23/13, оцинкованные, 1000 штук в упаковке.  LAMARK</t>
  </si>
  <si>
    <t>Скобы для степлера №23/8 Globus, оцинкованные, 1000шт</t>
  </si>
  <si>
    <t>СКОБЫ - №26/6 1000ШТ. (EAGLE)</t>
  </si>
  <si>
    <t>Скобы для степлера №24/6 оцинкованные, 1000шт</t>
  </si>
  <si>
    <t>Короб архивный "Делопроизводство", 480*325*295, крафт </t>
  </si>
  <si>
    <t>Индексы в наборе - 12Х44 5ЦВ. 125Л. "АЙСА. СТРЕЛКИ" (DHA)</t>
  </si>
  <si>
    <t>Подставка для документов сборная (6 отделений) черная СО42 СТАММ</t>
  </si>
  <si>
    <t>Степлер №24/6 OfficeSpace до 20л., пластиковый корпус, черный</t>
  </si>
  <si>
    <t>Сортер сборный черный СО02 </t>
  </si>
  <si>
    <t>Калькулятор - 14раз. "SKAINER" SK-114 черный (пл.. 14 разрд.. 2 пит.. 2 пам.. 140 x 176 x 45 мм) (SKAINER)</t>
  </si>
  <si>
    <t>Корректор + разбавитель в наборе (retype)</t>
  </si>
  <si>
    <t>Планшет с крышкой BANTEX A4 черный</t>
  </si>
  <si>
    <t>Папка-регистратор, А4, 50 мм, бумвинил/бумага, красный.  Silwerhof</t>
  </si>
  <si>
    <t>Настольный набор - 14Предметный "АЙСА" Крутящиеся (PMP)</t>
  </si>
  <si>
    <t>Папка на резинках А4 ассорти  Centrum</t>
  </si>
  <si>
    <t xml:space="preserve">Манометр технический 16кгс/см²  </t>
  </si>
  <si>
    <t>Фирмы Физтех. Ø160, резъба штуцера М20х1,5. Межповерочный интервал- 2 года. Кл.т. 1,5.</t>
  </si>
  <si>
    <t>Фирмы Физтех. Ø100, резъба штуцера М20х1,5. Межповерочный интервал- 2 года. Кл.т. 1,5.</t>
  </si>
  <si>
    <t xml:space="preserve">Манометр технический от -1-0-3кгс/см²  </t>
  </si>
  <si>
    <t xml:space="preserve">Манометр технический 6кгс/см²  </t>
  </si>
  <si>
    <t xml:space="preserve">Манометр технический 10кгс/см²  </t>
  </si>
  <si>
    <t>Манометр виброустойчивые</t>
  </si>
  <si>
    <t xml:space="preserve">Манометры виброустойчивые ТМ 520 с заполнением глицерином.     Диаметр корпуса 100 мм.
Диапазон показаний давлений от 0 до 1,6 МПа
</t>
  </si>
  <si>
    <t xml:space="preserve">Манометр технический 25кгс/см²  </t>
  </si>
  <si>
    <t xml:space="preserve">Манометр технический 40кгс/см² </t>
  </si>
  <si>
    <t>Манометры электроконтактные Физтех ДМ2010Ф, d=100 0…1 Мпа</t>
  </si>
  <si>
    <t xml:space="preserve">Электроконтактный манометр                                25 кгс/см². </t>
  </si>
  <si>
    <t>Пороговые значения давления для срабатывания контактов задаются уставками.Измеряемая среда: жидкость, пар, газ, в том числе пропан бутан; резьба присоединительного штуцера: метрическая резьба М20х1,5-8g. Пределы измерений: от 0 до 25 кгс/см2 Ø160</t>
  </si>
  <si>
    <t>Прибор показывающий КП1М предназначен для измерения технологических параметров (температуры, давления, расхода и др.), представленных сигналами датчиков (термопар, термометров сопротивления и датчиков с унифицированным выходом). Карта заказа прибора КП1М 160 х 200  КП1М 231RO12 TУ 2.556.117 РЭ</t>
  </si>
  <si>
    <t>Одноканальные прибор                                           КСУ2-004-01</t>
  </si>
  <si>
    <t>Датчик метран 100ДД. 10-160кПа</t>
  </si>
  <si>
    <t>Датчики давления Метран 55.                                 0-1,6МПа</t>
  </si>
  <si>
    <t>Датчик метран 150. 0-6,3кПа</t>
  </si>
  <si>
    <t xml:space="preserve">Метран-150CD С вентильным блоком. Минимальный диапазон измерений Pmin 0.125 кПа 
Максимальный верхний предел измерений, Pmax 6.3 кПа М5 2) ТУ РБ 390171150.001-2004
</t>
  </si>
  <si>
    <t>Преоброзователь давления                   АИР-10L-0-1.0Мра</t>
  </si>
  <si>
    <t>Датчики АИР-10  0-1.0Мра малогабаритные микропроцессорные 8-диапазонные — датчики давления, предназначенные для непрерывного преобразования абсолютного давления, избыточного давления, избыточного давления-разряжения, дифференциального давления в унифицированный выходной токовый сигнал 4…20 мА.</t>
  </si>
  <si>
    <t>Преоброзователь давления                             АИР-10L-0-2.5Мра</t>
  </si>
  <si>
    <t>Датчики АИР-10  0-2.5Мра малогабаритные микропроцессорные 8-диапазонные — датчики давления, предназначенные для непрерывного преобразования абсолютного давления, избыточного давления, избыточного давления-разряжения, дифференциального давления в унифицированный выходной токовый сигнал 4…20 мА.</t>
  </si>
  <si>
    <t>Преоброзователь давления                          АИР-20 0-4Кра</t>
  </si>
  <si>
    <t>Датчики АИР-20/М2 предназначены для непрерывного преобразования абсолютного давления, избыточного давления, избыточного давления-разрежения, дифференциального давления, гидростатического давления в унифицированный выходной токовый сигнал 0…5 мА или 4…20 мА и/или цифровой сигнал в стандарте протокола HART. Также в приборе реализован двойной комбинированный токовый выход 0…5/4…20 мА.</t>
  </si>
  <si>
    <t>Преоброзователь давления АИР-20                       0-6Кра</t>
  </si>
  <si>
    <t>Преобразователь давления измерительный 0-1,6МПа</t>
  </si>
  <si>
    <t xml:space="preserve">Преобразователи давления                                      ПД100-ДИ1,6-171-0,5
Выходной сигнал постоянного тока  4-20mA. 
 0÷1,6МPa  
ТУ 4212-002-46526536-2009
</t>
  </si>
  <si>
    <t>Преобразователь давления измерительный 0-100кПа</t>
  </si>
  <si>
    <t xml:space="preserve">Преобразователи давления  ПД100-ДИ0,1-111 
Выходной сигнал постоянного тока  4-20mA. 
 0÷100КPa  
ТУ 4212-002-46526536-2009
</t>
  </si>
  <si>
    <t>Преобразователь давления измерительный 0-1МПа</t>
  </si>
  <si>
    <t xml:space="preserve">Преобразователи давления ПД100-ДИ1,0-171-0,5
Выходной сигнал постоянного тока  4-20mA. 
 0÷1МPa  
ТУ 4212-002-46526536-2009
</t>
  </si>
  <si>
    <t>Датчик перепада давления 0-63кПа</t>
  </si>
  <si>
    <t>Преобразователь давления измерительный 0-6МПа</t>
  </si>
  <si>
    <t xml:space="preserve">Преобразователи давления  ПД100-ДИ-111 
Выходной сигнал постоянного тока  4-20mA. 
 0÷6МPa  
ТУ 4212-002-46526536-2009
</t>
  </si>
  <si>
    <t>Преобразователь давления измерительный 0-16кПа</t>
  </si>
  <si>
    <t xml:space="preserve">Преобразователи давления  ПД100-ДИ-111 
Выходной сигнал постоянного тока  4-20mA. 
 0÷16КPa  
ТУ 4212-002-46526536-2009
</t>
  </si>
  <si>
    <t>Преобразователь давления измерительный 0-250кПа</t>
  </si>
  <si>
    <t xml:space="preserve">Преобразователи давления  ПД100-ДИ-111 
Выходной сигнал постоянного тока  4-20mA. 
 0÷250КPa  
ТУ 4212-002-46526536-2009
</t>
  </si>
  <si>
    <t xml:space="preserve">АДН-10.2 ТУ 4212-005-12334427-2003. ( 0….10) кПа. Измеритель АДН – малогабаритное изделие, в котором совмещены функции первичного датчика и вторичного прибора. Измеритель  построен на современной элементной базе с использованием технологии лазерной калибровки и микропроцессорной обработки результатов измерений.
</t>
  </si>
  <si>
    <t xml:space="preserve">АДР-0,25.2 ТУ4212-005-12334427-2003. Диапазон измерения (-250….+250) Па. малогабаритное изделие, в котором совмещены функции первичного датчика и вторичного прибора. Измеритель  построен на современной элементной базе с использованием технологии лазерной калибровки и микропроцессорной обработки результатов измерений. ПИ–РЕГУЛЯТОРнепрерывного измерения значения избыточного давления воздуха, природных и других газов, неагрессивных к материалам контактирующих деталей (кремний, сталь); </t>
  </si>
  <si>
    <t xml:space="preserve">Контролер уровня САУ-М7Е  </t>
  </si>
  <si>
    <t>Оснащен 3-мя каналами контроля уровня, 2 встроенных выходных реле. Тип корпуса - щитовой, Габариты - 96х96х70 мм.</t>
  </si>
  <si>
    <t xml:space="preserve">Контролер уровня САУ-М6Е  </t>
  </si>
  <si>
    <t>Датчик температуры</t>
  </si>
  <si>
    <t>SBWZ-238 Pt100 Тип регулятор температуры с термопарным датчики</t>
  </si>
  <si>
    <t>Термопреобразователь сопротивления ОВЕН  ДТС015-50П.В3.120  (-50 до+ 500)</t>
  </si>
  <si>
    <t xml:space="preserve">Датчики по температуре с токовым выходом    4-20mA ОВЕН ДТС075Е-РТ100.0,25.500.G1/2.И.ЕХI-Т6 [4Н]
D=8mm, L=1000mm 
</t>
  </si>
  <si>
    <t xml:space="preserve">Датчики по температуре с токовым выходом    4-20mA.   ОВЕН ДТС075Е-РТ100.0,25.500.G1/2.И.ЕХI-Т6 [4Н], 
D=8mm, L=300mm 
</t>
  </si>
  <si>
    <t xml:space="preserve">Датчики по температуре с токовым выходом    4-20mA. ОВЕН ДТС075Е-РТ100.0,25.500.G1/2.И.ЕХI-Т6 [4Н],
 D=8mm, L=200mm 
</t>
  </si>
  <si>
    <t>ДТС045Л-РТ100.В3.320, термосопротивление                          (-60+500)</t>
  </si>
  <si>
    <t>ДТС045Л-РТ100.В3.500, термосопротивление                          (-60 до+500)</t>
  </si>
  <si>
    <t xml:space="preserve"> Термопреобразователь сопротивления ОВЕН ДТС015-РТ100.В3.1500.МГ (-50 до +500)</t>
  </si>
  <si>
    <t>Термопреобразователь сопротивления ОВЕН  ДТС015-50П.В3.1000 (-196 до+ 500)</t>
  </si>
  <si>
    <t>Термопреобразователь сопротивления ОВЕН  ДТС015-50П.В3.320  (-50 до+ 500)</t>
  </si>
  <si>
    <t xml:space="preserve"> Термопреобразователь сопротивления ОВЕН  ДТС035-50П.В3.500 (-50 до +500)</t>
  </si>
  <si>
    <t xml:space="preserve"> Термопреобразователь сопротивления ОВЕН  ДТС035-50П.В3.50-320 (-50 до +180)</t>
  </si>
  <si>
    <t xml:space="preserve"> Термопреобразователь сопротивления ОВЕН  ДТС035-50П.В3.250 (-50 до +180)</t>
  </si>
  <si>
    <t xml:space="preserve"> Термопреобразователь сопротивления ОВЕН  ДТС035-50П.В3.120 (-50 до +180)</t>
  </si>
  <si>
    <t>Термопреобразователь сопротивления, ДТС015Л-РТ100.0,5.200И От -40 °C до +85 °C</t>
  </si>
  <si>
    <t xml:space="preserve">  Биметаллический термометр </t>
  </si>
  <si>
    <t xml:space="preserve">БТ 5 , биметаллические термометры                                           T=-0~450 </t>
  </si>
  <si>
    <t>ТБП100 (0-120)</t>
  </si>
  <si>
    <t xml:space="preserve">WSS-401W, биметаллические термометры                              T=-0~100 </t>
  </si>
  <si>
    <t>WSS-401W, биметаллические термометры                               T=-0~160</t>
  </si>
  <si>
    <t>WSS-401W, биметаллические термометры                              T=-0~200</t>
  </si>
  <si>
    <t>WSS-401W, биметаллические термометры                             T=-0~250</t>
  </si>
  <si>
    <t>Измеритель-регулятор двухканальный 
ТРМ12-Щ1.У2.РР</t>
  </si>
  <si>
    <t>Терморегулятор ОВЕН ТРМ12 предназначен для автоматизации подачи теплоносителя в системе ГВС, газового и парового отопления, в теплообменники пастеризаторов, для управления газовыми горелками.</t>
  </si>
  <si>
    <t>Измеритель-регулятор микропроцессорный                            ТРМ1А-Щ1-У</t>
  </si>
  <si>
    <t>Одно каналный измеретильный регулятор микропроцессорный, щитового исполнение, с релейным выходом    Предназначен для измерения, регистрации или регулирования температуры теплоносителей и различных сред в печах различного назначения и другом технологическом оборудовании, а также для измерения других физических параметров (веса, давления, влажности и т. п.). Количество каналов: 1; Напряжение питания переменного тока: 90…245 В; Частота напряжения питания: 47...63 Гц; Потребляемая мощность: не более 7 ВА; Напряжение встроенного источника питания нормирующих преобразователей: 24 ± 2,4 В; Максимально допустимый ток источника питания: 80 мА; Габаритные размеры корпуса: 96х96х70;  межповерочный интервал 3 года.</t>
  </si>
  <si>
    <t xml:space="preserve"> Измеритель-регулятор двухканальный 2ТРМ1 Щ1.У.РР</t>
  </si>
  <si>
    <t>Назначение терморегулятора 2ТРМ1.Терморегулятор ОВЕН 2ТРМ1 предназначен для измерения, регистрации или регулирования температуры теплоносителей и различных сред в холодильной технике, сушильных шкафах, печах различного назначения и другом технологическом оборудовании, а также для измерения других физических параметров. Тип корпуса- щитовое 96×96×100, IP54*. Выходной сигнал- электромагнитное реле.</t>
  </si>
  <si>
    <t xml:space="preserve"> Измеритель-регулятор двухканальный 2ТРМ1 Щ2.У.РР</t>
  </si>
  <si>
    <t>Измеритель-регулятор двухканальный 2ТРМ1 для автоматизации технологических процессов. Конструктивное исполнение: корпус щитового крепления 96х48х100 мм; Тип встроенных выходных устройств: выход1 - электромагнитное реле 8 А 220 В, выход 2 - электромагнитное реле 8 А 220 В. Два универсальных измерительных входа: сигналы постоянного тока и напряжения, термометры сопротивления, термоэлектрические преобразователи. Импульсный источник питания 90...245 В 47...63 Гц. Встроенный источник питания 24В DC.</t>
  </si>
  <si>
    <t>Механизм электрический однооборотный</t>
  </si>
  <si>
    <t>МЭО-40/63-0.25У-90 У2. Механизм исполнительный электрический однооборотный рычажный типа МЭО в общепромышленном исполнении. Номинальный крутящий момент на выходном валу 40 ньютон-метров, номинальное время полного хода выходного вала 63 секунд, номинальное значение полного хода выходного вала 0,25 оборотов, потребляемая мощьность 110 вольт-ампер, масса 8 килограмм, напряжение питания 220 вольт, частота 50 герц, степень защиты IP54, блок сигнализации положения индуктивный</t>
  </si>
  <si>
    <t>МЭО100/25-0,25. Механизм исполнительный электрический однооборотный рычажный типа МЭО в общепромышленном исполнении. Номинальный крутящий момент на выходном валу 100 ньютон-метров, номинальное время полного хода выходного вала 25 секунд, номинальное значение полного хода выходного вала 0,25 оборотов, потребляемая мощьность 240 вольт-ампер, масса 32 килограмм, напряжение питания 220 вольт, частота 50 герц, степень защиты IP54, блок сигнализации положения реостатный</t>
  </si>
  <si>
    <t xml:space="preserve">Мэо 250-25-0.25 И. 220в. Механизмы предназначены для перемещения регулирующих органов в системах автоматического регулирования технологическими процессами.                                                                       ТУ 4218-002-70235294-2004
</t>
  </si>
  <si>
    <t>Мэо 250-63-0,63 И. 220в. Механизмы предназначены для перемещения регулирующих органов в системах автоматического регулирования технологическими процессами.                                                                       ТУ 4218-002-70235294-2004</t>
  </si>
  <si>
    <t xml:space="preserve">Автоматический выключатель </t>
  </si>
  <si>
    <t xml:space="preserve">Автоматический выключатель однополюсной                        С 6А  </t>
  </si>
  <si>
    <t xml:space="preserve">Автоматический выключатель однополюсной                         С 16А  </t>
  </si>
  <si>
    <t xml:space="preserve">Автоматический выключатель двухполюсной                         2Р 25А  </t>
  </si>
  <si>
    <t xml:space="preserve">Источник высокого напряжения </t>
  </si>
  <si>
    <t xml:space="preserve">ИВН-ТР Первичное напряжение 220В/50Гц
Выходное напряжение 8-12кВ 
Потребляемая мощность 250ВА 
Степень защиты IP54
</t>
  </si>
  <si>
    <t>Реле промежуточное MK3P-1</t>
  </si>
  <si>
    <t>Реле промежуточное MK3-P1 применяются в схемах автоматики для коммутации электрических цепей постоянного и переменного тока</t>
  </si>
  <si>
    <t xml:space="preserve">Промежуточное реле                                                                          РЭП15-310АУЗ </t>
  </si>
  <si>
    <t>Реле промежуточные серии                                      РЭП15-310АУЗ применяются в цепях переменного тока
номинальным напряжением до 660В частоты 50(60)Гц и постоянного тока
номинальным напряжением до 220В.                                       Ту 16-647.060-87.</t>
  </si>
  <si>
    <t>Реле электромагнитное</t>
  </si>
  <si>
    <t>Реле Finder 40.52.8.240.0000 | 405282400000 | Миниатюрное реле; 2 перекидных контакта 8А          (~ 240В AC)</t>
  </si>
  <si>
    <t>Пускатель бесконтактный реверсивнный</t>
  </si>
  <si>
    <t>Назначение ПБР-2А:
- для бесконтактного управления электрическими исполнительными механизмами МЭО, МЭОФ с однофазным электродвигателем</t>
  </si>
  <si>
    <t xml:space="preserve">Пускатель бесконтактный реверсивный </t>
  </si>
  <si>
    <t>ПБР-3А: Управление механизмами МЭО с 3-х фазными асинхронными (синхронными) электродвигателями АОЛ, 4А, АИР (ДСТР).Защита электродвигателя от перегрузки</t>
  </si>
  <si>
    <t>Блоки питания ОВЕН БП07Б-Д3.2-36 предназначены для питания датчиков стабилизированным напряжением постоянного тока.</t>
  </si>
  <si>
    <t>Блоки питания ОВЕН БП07Б-Д3.2-36, выходное напряжение в канале 36В, количество каналов 2, ТУ 4345-004-46526536-2006</t>
  </si>
  <si>
    <t>Сигнализатор горения</t>
  </si>
  <si>
    <t>Луч-Кэ</t>
  </si>
  <si>
    <t>ЛУЧ-1АМ</t>
  </si>
  <si>
    <t xml:space="preserve">Фотодатчик </t>
  </si>
  <si>
    <t>ФД-05ГМ</t>
  </si>
  <si>
    <t>Блок питания</t>
  </si>
  <si>
    <t>Овен БП60Б-Д4- 24 Вольт</t>
  </si>
  <si>
    <t>Фотодатчик пламени  ФДЧ</t>
  </si>
  <si>
    <t>ФДЧ низкочастотный предназначен для автоматического контроля наличия пламени факела горелочных устройств (горелок) котлов и печей в схемах розжига и контроля горения пламени.</t>
  </si>
  <si>
    <t>Датчик пламени</t>
  </si>
  <si>
    <t>Датчики контроля пламени Siemens QRA2 поддерживают прерывистую работу - разработаны для совместного использования вместе с автоматами горения</t>
  </si>
  <si>
    <t xml:space="preserve">Промежуточное реле </t>
  </si>
  <si>
    <t xml:space="preserve">Общепромышленное промежуточное реле 4- группы контактов на 220V АС (ГОСТ 11152-82) Номер заказа: RP-407.ALTU
</t>
  </si>
  <si>
    <t>Контроллер заряда батареи</t>
  </si>
  <si>
    <t>DR-UPS40</t>
  </si>
  <si>
    <t>Регулятор Р-25 1.2</t>
  </si>
  <si>
    <t>Дистанционный указатель положения ДУП-М ~220В  0÷100%</t>
  </si>
  <si>
    <t>Предназначен для дистанционного указания положения выходного вала электрического исполнительного механизма, имеющего реостатный или индуктивный датчик частотой 50 Гц, 240 В частотой 60 Гц; Потребляемая мощность не более  3 ВА; масса, не более  0,6 кг; габаритные размеры, не более  80х120х105 мм; климатическое исполнение  УХЛ4.2 - для работы при температурах от минус 10 до плюс 55 оС и относительной влажности воздуха до 80%.</t>
  </si>
  <si>
    <t>Монтажные колодки</t>
  </si>
  <si>
    <t xml:space="preserve">Монтажные колодки для установки                        4-контактных промежуточных реле
Номер заказа:  PYF-044BE/2BL 
</t>
  </si>
  <si>
    <t xml:space="preserve"> Напоромер давление воздуха                           0-4кПА</t>
  </si>
  <si>
    <t>ДН-С2-У3 Две уставки; Диапазоны измерений, кПа: 4.0 . Габариты, мм: 72× 144×75. Масса не более 0.7кг; Классы точности : 2,5. Напряжение питания 24В. Расположение штуцера : осевое(сзади). Способ монтажа: шитовой; Степень зашиты: IP40. Климатическое исполнение: У3;Т3 .                                                      ТУ 311-0227471.038-94</t>
  </si>
  <si>
    <t>Тягонапоромер показывающий сигнализирующий ДГ-УС-2</t>
  </si>
  <si>
    <t>ДГ-УС 2 Две уставки; Диапазоны измерений, кПа: от -0,2 до +0,2  . Габариты, мм: 72× 144×75. Масса не более 0.7кг; Классы точности : 2,5. Напряжение питания 24В. Расположение штуцера : осевое(сзади). Способ монтажа: шитовой; Степень зашиты: IP40. Климатическое исполнение: У3;Т3 . ТУ 311-0227471.038-94</t>
  </si>
  <si>
    <t>Преобразователь токового сигнала</t>
  </si>
  <si>
    <t>ТРПС 1-2-3 ПРЕОБРАЗОВАТЕЛЬ ТОКОВОГО СИГНАЛА 4...20 мА в два гальванически изолированных сигнала 4...20мА                                            ТУ42 2710-001-38036957-2012</t>
  </si>
  <si>
    <t xml:space="preserve">Лампочки  сигнализации ~220В/15Вт </t>
  </si>
  <si>
    <t>РНЦ ~220В/15Вт. Для установки в в сигнальной аппаратуре на диспетчерских и распределительных щитах. Напряжение: 220В; Частота: 50Гц; Мощность: 15Вт</t>
  </si>
  <si>
    <t>Сигнальная LED лампа 220V AC красная</t>
  </si>
  <si>
    <t>МТ22-А64</t>
  </si>
  <si>
    <t xml:space="preserve">Сигнальная LED лампа 220V AC зелёная </t>
  </si>
  <si>
    <t>МТ22-А63</t>
  </si>
  <si>
    <t>Сигнальная LED лампа 220V AC жёлтая</t>
  </si>
  <si>
    <t>МТ22-А65</t>
  </si>
  <si>
    <t xml:space="preserve">Реле давления </t>
  </si>
  <si>
    <t>Реле давления КР для общепромышленного применения KPI35 (код для заказа  060-132566)</t>
  </si>
  <si>
    <t xml:space="preserve">Type 95.05  10A  250V   </t>
  </si>
  <si>
    <t> Датчик-индикатор уровня.</t>
  </si>
  <si>
    <t xml:space="preserve"> РИС-121-225-2.0-42-220 Датчик-индикатор относятся к типу емкостных приборов. Принцип действия основан на высокочастотном преобразовании изменения электрической емкости чувствительного элемента, вызванного изменением уровня контролируемой среды, в выходной сигнал постоянного тока  4...20 мА с индикацией на цифровом табло.  ТУ 4218-035-42334258-2012</t>
  </si>
  <si>
    <t xml:space="preserve">Селекторный переключатель </t>
  </si>
  <si>
    <t xml:space="preserve">Селекторный переключатель 3- положение с фиксацией 2 NO Номер заказа 
MTB2-BDZ133
</t>
  </si>
  <si>
    <t>Блок управления БУ-21</t>
  </si>
  <si>
    <t xml:space="preserve">Блок управления, для ручного переключения управления нагрузкой релейного регулирующего блока </t>
  </si>
  <si>
    <t>Вентили игольчатые</t>
  </si>
  <si>
    <t>J23W - 160 DN 15</t>
  </si>
  <si>
    <t>J23W - 160 DN 20</t>
  </si>
  <si>
    <t>15с54бк1 с внутренней резьбой, шаг резьбы М20*1.5</t>
  </si>
  <si>
    <t>Трехходовые краны 11б18бк (ф) (аналог 11б38бк)</t>
  </si>
  <si>
    <t xml:space="preserve">Ду15, Материалы основных деталей-Латунь ЛЦ-40Сд, Уплотнение- латунь, Тип присоединения- муфтовое (G1/2 х М20х1,5), Класс герметичности- Д, Рабочее давление Ру, -16кгс/см2, Рабочая среда- вода, пар, воздух, масла, нефтепродукты до 140 оC пар до 225 оC. С рукояткой для открытия и закрытия.
</t>
  </si>
  <si>
    <t>Ниппельное соединение</t>
  </si>
  <si>
    <t xml:space="preserve">Ниппельное соединение навертное, с торцевым уплотнением  НСН14хМ20,
Размер М20х1,5мм  Условное давление Ру 25МПа, стал Температура среды от-40 до +400 С
</t>
  </si>
  <si>
    <t>Элктромагнитный клапан</t>
  </si>
  <si>
    <t>Клапан электромагнитный стальной АМАКС—ЭМАЗ.01.2 УХЛ4 220В DN 20 мм, PN 1,6МПа типа «НО» — автоматическое запорное устройство в системах газоснабжения, которое предназначено для управления подачей природного газа к газоиспользующим устройствам и установкам</t>
  </si>
  <si>
    <t>Электромагнитный клапан</t>
  </si>
  <si>
    <t>ЭМВД 1120 УХЛ4 220 в Электромагниты серии ЭМДВ предназначены для применения в качестве комплектующего изделия для дистанционного управления электромагнитными клапанами и другими механизмами. Электромагниты имеют в своем составе блок форсировки. Блок форсировки преобразует переменный ток питающей сети в постоянный, а также обеспечивает подачу на катушку электромагнита в первый момент времени полного выпрямленного напряжения питающей сети, а затем снижает ток катушки электромагнита.</t>
  </si>
  <si>
    <t xml:space="preserve">Электромагнитный отсекатель по газу </t>
  </si>
  <si>
    <t>МИС-4200 220В</t>
  </si>
  <si>
    <t xml:space="preserve">Кабель сигнальный экранированный </t>
  </si>
  <si>
    <t>Кабель сигнальный экранированный    КВВГЭнг 5х1  - это контрольный экранированный, кабель, с медной жилой, изоляцией и оболочкой из ПВХ.</t>
  </si>
  <si>
    <t>Тросик лавсановый 0,65мм</t>
  </si>
  <si>
    <t>Шнур лавсановый верьньерный ШЛ-0,65 полиэфирный плетеный предназначается для ремонта и комплектации приборов типа КСМ2, КСП2, КСУ2, КСД2, а также других приборов и радиоприемников.</t>
  </si>
  <si>
    <t>Средство универсальное   WD-40</t>
  </si>
  <si>
    <t>Средство универсальное WD-40® защищает металлические поверхности от образования коррозии; Смазывает металлические детали и соединения, Вытесняет влагу и образует защитный барьер против сырости; Проникает в заклинившие и примерзшие механизмы, освобождая их. Объём, л.:0.2</t>
  </si>
  <si>
    <t xml:space="preserve">Трубки термоусаживаемые   
ТУТнг 6/3.
</t>
  </si>
  <si>
    <t>Для ремонта испорченной изоляции и покрытия проводов; изоляции и герметизации мест пайки разъемов электрических кабелей и кабелей связи;   Ту 2247-001-59861269-2004.</t>
  </si>
  <si>
    <t xml:space="preserve">Трубки термоусаживаемые   
ТУТнг 10/5.
</t>
  </si>
  <si>
    <t>Аккумулятор для ноутбука DELL</t>
  </si>
  <si>
    <t>Аккумулятор M5Y1K для Dell inspiron 15 3000</t>
  </si>
  <si>
    <t>Набор инструментов</t>
  </si>
  <si>
    <t>Набор инструментов 34ПР, для электрика WMC TOOLS 1034 47738</t>
  </si>
  <si>
    <t>Припой ПОС 40</t>
  </si>
  <si>
    <t>Припой ЗУБР, ПОС 40, трубка с канифолью, 50г, 1мм Зубр 55451-050-10C Ко</t>
  </si>
  <si>
    <t xml:space="preserve">Мультиметр -электроизмерительный прибор </t>
  </si>
  <si>
    <t>Мультиметр UNI-T UT33D+, Постоянный ток: от 0 до 10А Сопротивление: от 0 до 200 МОм</t>
  </si>
  <si>
    <t xml:space="preserve">Цифровой мультиметр </t>
  </si>
  <si>
    <t>YX - 9205A</t>
  </si>
  <si>
    <t>Электропаяльник</t>
  </si>
  <si>
    <t>220V; 50Hz; 60W. Matrix. электрический прибор непрерывного нагрева для пайки проводов.</t>
  </si>
  <si>
    <t>Изолента</t>
  </si>
  <si>
    <t>Изолента VINI-TAPE ПВХ японская оригинал белая</t>
  </si>
  <si>
    <t>Грабли Gardena 03185-20 Многоцелевые грабли для различных небольших работ, таких как: чистка, рыхление, выравнивание. 
Рекомендуемая длина ручки - 130 см, 10 зубьев.</t>
  </si>
  <si>
    <t>Топор</t>
  </si>
  <si>
    <t>Топор Matrix 800гр топорище фиберглас Код: 21658</t>
  </si>
  <si>
    <t>Леска для триммера</t>
  </si>
  <si>
    <t>Леска для триммера Flex Cord Denzel ф3,0ммх15м, квадрат Код: 96117</t>
  </si>
  <si>
    <t>Салфетка из микрофибры</t>
  </si>
  <si>
    <t>Салфетка для пола из микрофибры Freshouse, 1шт Код: 4600377977095</t>
  </si>
  <si>
    <t xml:space="preserve">Полотно обтирочное </t>
  </si>
  <si>
    <t xml:space="preserve">Полотно нетканое холстопрошивное 160см*50м OfficeClean, 180г/м2, прошивка 2,5мм
</t>
  </si>
  <si>
    <t>Порошок (ручной)</t>
  </si>
  <si>
    <t>для чистоты в помещ-ях</t>
  </si>
  <si>
    <t>Моющие средства</t>
  </si>
  <si>
    <t>чистка канализации</t>
  </si>
  <si>
    <t>Щетки для чистки унитазов</t>
  </si>
  <si>
    <t>уборк помещений</t>
  </si>
  <si>
    <t>Краска - эмаль черная</t>
  </si>
  <si>
    <t>Область применения: эмаль ПФ-115 используется для окраски металлических, деревянных и других поверхностей, подвергающихся атмосферным воздействиям</t>
  </si>
  <si>
    <t>Авторучки</t>
  </si>
  <si>
    <t>РУЧКА ШАРИКОВАЯ - СИНИЙ СТЕРЖЕНЬ "STARLINE TRENDY" 0.7ММ. (LINC)</t>
  </si>
  <si>
    <t xml:space="preserve">Линейки </t>
  </si>
  <si>
    <t xml:space="preserve">Линейка пластиковая "Стамм", 20см, прозрачная
</t>
  </si>
  <si>
    <t>Маркер тонкий</t>
  </si>
  <si>
    <t>Маркер перманентный "Basic", тонкий 2мм, в к/к 8104 черный J.Otten</t>
  </si>
  <si>
    <t>Маркер толстый</t>
  </si>
  <si>
    <t xml:space="preserve">Маркер перманентный толстый FL6018
</t>
  </si>
  <si>
    <t>Ножницы</t>
  </si>
  <si>
    <t>Ножницы "Hatber Ultra", 16,5см, нержавеющая сталь</t>
  </si>
  <si>
    <t>Органайзер настольный</t>
  </si>
  <si>
    <t>Органайзер настольный OfficeSpace "Офисный" 13 предметов, вращающаяся подставка Код: SS154_3181/205592 SS1</t>
  </si>
  <si>
    <t>Папка с боковым зажимом</t>
  </si>
  <si>
    <t>Папка Erich Krause "Classic" с зажимом, A4 формат, корешок 17 мм, синяя</t>
  </si>
  <si>
    <t>Файлы</t>
  </si>
  <si>
    <t>Файлы вкладыши . Предназначены для хранения и защиты печатных документов</t>
  </si>
  <si>
    <t>СТЕПЛЕР - №24/6.26/6 12-15Л. "UNIVERSAL" + СКОБЫ 400ШТ.</t>
  </si>
  <si>
    <t>Скотч широкий</t>
  </si>
  <si>
    <t>Скотч прозрачный ширина 60мм длина 150 м</t>
  </si>
  <si>
    <t>Скотч тонкий</t>
  </si>
  <si>
    <t>Клейкая Канцелярская Лента Hatber 12ммх33м</t>
  </si>
  <si>
    <t>Калькулятор настольный</t>
  </si>
  <si>
    <t>Калькулятор настольный "Citizen Business Line", CDB1601BK, 16-разрядный, 205x155x35мм, чёрный</t>
  </si>
  <si>
    <t>Скрепки канцелярские "BG", 28мм, никелированные, овальные, 100шт в упаковке</t>
  </si>
  <si>
    <t>Каска защитная</t>
  </si>
  <si>
    <t>Лента оградительная (250м.) белая с красным</t>
  </si>
  <si>
    <t>рул.</t>
  </si>
  <si>
    <t>Предохранительный пояс с наплечными и набедренными лямками ПП-Л и капронным канатом 10 м.</t>
  </si>
  <si>
    <t>Пояс страховочный</t>
  </si>
  <si>
    <t>Маска электрогазосварщика</t>
  </si>
  <si>
    <t>Маска защитная (для работы с болгаркой)</t>
  </si>
  <si>
    <t>Перчатки резиновые. Латексные ( S, L, XL)</t>
  </si>
  <si>
    <t>Краги сварщика</t>
  </si>
  <si>
    <t>Резиновый коврик</t>
  </si>
  <si>
    <t>Перчатки с  полимерным поркытием</t>
  </si>
  <si>
    <t>пары</t>
  </si>
  <si>
    <t>Беруши</t>
  </si>
  <si>
    <t>Наушники</t>
  </si>
  <si>
    <t>Респиратор лепесток</t>
  </si>
  <si>
    <t>Респиратор с фильтром У-2К</t>
  </si>
  <si>
    <t>Очки сварщика JSP ПАНОВЭЛД</t>
  </si>
  <si>
    <t>Очки защитные поликарбонатные</t>
  </si>
  <si>
    <t>Лестница-стремянка 3м.</t>
  </si>
  <si>
    <t>Лестница-стремянка 4м.</t>
  </si>
  <si>
    <t>Лестница-стремянка 6м.</t>
  </si>
  <si>
    <t>Фонарик ручной, марки "Светозар"</t>
  </si>
  <si>
    <t>Канат пеньковый Д18мм (40м)</t>
  </si>
  <si>
    <t>Светофильтр для маски сварщика 102*52 (ТС3)</t>
  </si>
  <si>
    <t>Светофильтр для маски сварщика 110*90 (ТС3)</t>
  </si>
  <si>
    <t>Мыло</t>
  </si>
  <si>
    <t>плакат: "Первичные средства пожаротушения"</t>
  </si>
  <si>
    <t>к-т</t>
  </si>
  <si>
    <t>плакат: "Техника безопасности при сварочных работах"</t>
  </si>
  <si>
    <t>плакат: "Оказание первой помощи пострадавщему"(6 плакатов)</t>
  </si>
  <si>
    <t>плакат: "Безопасная эксплуатация станков" (4 компл)</t>
  </si>
  <si>
    <t>плакат: "Электробезопасность при напряжении до 1000 В"</t>
  </si>
  <si>
    <t>плакат: "Противопожарный инструктаж"</t>
  </si>
  <si>
    <t>плакат: "Устроиство и безопасная эксплуатация сосудов, работающих под давлением"</t>
  </si>
  <si>
    <t>Журнал заданий</t>
  </si>
  <si>
    <t>Журнал учета работ по нарядам и распоряжений</t>
  </si>
  <si>
    <t>Оперативный журнал приема-сдачи смен РЭКХ</t>
  </si>
  <si>
    <t>Оперативный журнал приема-сдачи смен ЮЭР</t>
  </si>
  <si>
    <t>Журнал инструктажа на рабочем месте по ТБ</t>
  </si>
  <si>
    <t>Журнал распоряжений</t>
  </si>
  <si>
    <t>Журнал регистрации инструктажа по пожарной безопасности</t>
  </si>
  <si>
    <t>Журнал контроля состояния первичных средств пожаротушения</t>
  </si>
  <si>
    <t>Журнал расхода соли на фильтра 1 и 2 ступени</t>
  </si>
  <si>
    <t>Журнал регистрации анализов фильтров 1 и 2 ступени</t>
  </si>
  <si>
    <t>Журнал регистрации анализов котловой воды</t>
  </si>
  <si>
    <t>Журнал учета противоаварийных тренировок</t>
  </si>
  <si>
    <t>Журнал учета противопожарных тренировок</t>
  </si>
  <si>
    <t>Журнал учета и осмотра такелажных средств, механизмов и приспосаблений котельной</t>
  </si>
  <si>
    <t>Журнал технического осмотра зданий и сооружений</t>
  </si>
  <si>
    <t>Журнал проверки работы газового оборудования</t>
  </si>
  <si>
    <t>Журнал учета мазута</t>
  </si>
  <si>
    <t>Журнал проверки знаний по ТБ</t>
  </si>
  <si>
    <t>Журнал дефектов и неполадок в работе оборудования</t>
  </si>
  <si>
    <t>Журнал учета ртутьсодержащих ламп и приборов</t>
  </si>
  <si>
    <t>Ремонтный журнал котла</t>
  </si>
  <si>
    <t>Журнал приема и сдачи смен аппаратчиков ХВО</t>
  </si>
  <si>
    <t>Журнал учета опасных отходов</t>
  </si>
  <si>
    <t>Журнал регистрации нарядов-допусков на газопасные работы</t>
  </si>
  <si>
    <t>Кв. удостоверения проверки знаний ПТЭ, ПТБ, и ППБ (твердый переплет)</t>
  </si>
  <si>
    <t>Личная карточка учета спецобуви,спецодежды</t>
  </si>
  <si>
    <t>Молоко</t>
  </si>
  <si>
    <t>Аптечка медицинская универсальная в пластмассовом футляре</t>
  </si>
  <si>
    <t>Йод 5% 30мл</t>
  </si>
  <si>
    <t>флак</t>
  </si>
  <si>
    <t>Бинты</t>
  </si>
  <si>
    <t>Левомецитин 0,5 №10</t>
  </si>
  <si>
    <t>Валидол 0,06 №10</t>
  </si>
  <si>
    <t>Перекись водорода</t>
  </si>
  <si>
    <t>Корвалол 25 мл</t>
  </si>
  <si>
    <t>Аналгин</t>
  </si>
  <si>
    <t>Цитрамон</t>
  </si>
  <si>
    <t>Ацетилсалициловая кислота (Аспирин)</t>
  </si>
  <si>
    <t>Валерианы н-ка 25мл.</t>
  </si>
  <si>
    <t>Каптаприл</t>
  </si>
  <si>
    <t>Костюм из ткани хлопчатобумажной с масловодоотталкивающей пропиткой</t>
  </si>
  <si>
    <t>Костюм из ткани хлопчатобумажной с масловодоотталкивающей пропиткой без брюк (сезонным работникам)</t>
  </si>
  <si>
    <t>Куртка на утепляющей подкладке</t>
  </si>
  <si>
    <t>Брюки на утепляющей подкладке</t>
  </si>
  <si>
    <t xml:space="preserve">Костюм сварщика брезентовый </t>
  </si>
  <si>
    <t>Футболки х/б</t>
  </si>
  <si>
    <t>шапки под каски (трикотажная)</t>
  </si>
  <si>
    <t xml:space="preserve">Ботинки кожаные с жестким подноском  </t>
  </si>
  <si>
    <t>Халат х/б (женский)</t>
  </si>
  <si>
    <t>Сапоги кирзовые с жестки подноском</t>
  </si>
  <si>
    <t>Сапоги резиновые</t>
  </si>
  <si>
    <t>Рукавицы комбинированные</t>
  </si>
  <si>
    <t>Перчатки с защитным покрытием, морозостойкие, с шерстяными вкладышами</t>
  </si>
  <si>
    <t>Рукавицы брезентовые</t>
  </si>
  <si>
    <t xml:space="preserve">Руковицы прорезиненные утепленные </t>
  </si>
  <si>
    <t>Провод обмоточный ПЭТВ-2  д.-0,27 мм производсто Россия</t>
  </si>
  <si>
    <t>Провод медный одножильный эмалирован. ПЭТВ-2   д.-0,27мм. Россия гор. Томск ТУ 16-705,110-79</t>
  </si>
  <si>
    <t>кг(кат)</t>
  </si>
  <si>
    <t>Провод обмоточный ПЭТВ-2  д.-0,31 мм производсто Россия</t>
  </si>
  <si>
    <t>Провод медный одножильный эмалирован. ПЭТВ-2   д.-0,31мм  Россия гор. Томск ТУ 16-705,110-79</t>
  </si>
  <si>
    <t>Провод обмоточный ПЭТВ-2   д.-0,35 мм производсто Россия</t>
  </si>
  <si>
    <t>Провод медный одножильный эмалирован. ПЭТВ-2   д.-0,35мм Россия гор. Томск ТУ 16-705,110-79</t>
  </si>
  <si>
    <t>Провод обмоточный ПЭТВ-2  д.-0,40 мм производсто Россия</t>
  </si>
  <si>
    <t>Провод медный одножильный эмалирован. ПЭТВ-2   д.-0,40мм Россия гор. Томск ТУ 16-705,110-79</t>
  </si>
  <si>
    <t>Провод обмоточный ПЭТВ-2   д.-0,45 мм производсто Россия</t>
  </si>
  <si>
    <t>Провод медный одножильный эмалирован. ПЭТВ-2   д.-0,45мм Россия гор. Томск ТУ 16-705,110-79</t>
  </si>
  <si>
    <t>Провод обмоточный ПЭТВ-2  д.-0,50 мм производсто Россия</t>
  </si>
  <si>
    <t>Провод медный одножильный эмалирован. ПЭТВ-2   д.-0,50мм Россия гор. Томск ТУ 16-705,110-79</t>
  </si>
  <si>
    <t>Провод обмоточный ПЭТВ-2  д.-0,56 мм производсто Россия</t>
  </si>
  <si>
    <t>Провод медный одножильный эмалирован. ПЭТВ-2   д.-0,56мм Россия гор. Томск ТУ 16-705,110-79</t>
  </si>
  <si>
    <t>Провод обмоточный ПЭТВ-2 д.-0,60мм производсто Россия</t>
  </si>
  <si>
    <t>Провод медный одножильный эмалирован. ПЭТВ-2   д.-0,60мм. Россия гор. Томск ТУ 16-705,110-79</t>
  </si>
  <si>
    <t>Провод обмоточный ПЭТВ-2 д.-0,63мм производсто Россия</t>
  </si>
  <si>
    <t>Провод медный одножильный эмалирован. ПЭТВ-2   д.-0,63мм. Россия гор. Томск ТУ 16-705,110-79</t>
  </si>
  <si>
    <t>Провод обмоточный ПЭТВ-2  д.-0,67 мм производсто Россия</t>
  </si>
  <si>
    <t>Провод медный одножильный эмалирован. ПЭТВ-2   д.-0,67мм  Россия гор. Томск ТУ 16-705,110-79</t>
  </si>
  <si>
    <t>Провод обмоточный ПЭТВ-2  д.-0,75 мм производсто Россия</t>
  </si>
  <si>
    <t>Провод медный одножильный эмалирован. ПЭТВ-2   д.-0,75мм Россия гор. Томск ТУ 16-705,110-79</t>
  </si>
  <si>
    <t>Провод обмоточный ПЭТВ-2  д.-0,80мм производсто Россия</t>
  </si>
  <si>
    <t>Провод медный одножильный эмалирован. ПЭТВ-2   д.-0,80мм Россия гор. Томск ТУ 16-705,110-79</t>
  </si>
  <si>
    <t>Провод обмоточный ПЭТВ-2  д.-0,85мм производсто Россия</t>
  </si>
  <si>
    <t>Провод медный одножильный эмалирован. ПЭТВ-2   д.-0,85мм Россия гор. Томск ТУ 16-705,110-79</t>
  </si>
  <si>
    <t>Провод обмоточный ПЭТВ-2  д.-0,90 мм производсто Россия</t>
  </si>
  <si>
    <t>Провод медный одножильный эмалирован. ПЭТВ-2   д.-0,90мм Россия гор. Томск ТУ 16-705,110-79</t>
  </si>
  <si>
    <t>Провод обмоточный ПЭТВ-2  д.-0,95 мм производсто Россия</t>
  </si>
  <si>
    <t>Провод медный одножильный эмалирован. ПЭТВ-2   д.-0,95мм. Россия гор. Томск ТУ 16-705,110-79</t>
  </si>
  <si>
    <t>Провод обмоточный ПЭТВ-2  д.-1,00 мм производсто Россия</t>
  </si>
  <si>
    <t>Провод медный одножильный эмалирован. ПЭТВ-2   д.-1,00мм  Россия гор. Томск ТУ 16-705,110-79</t>
  </si>
  <si>
    <t>Провод обмоточный ПЭТВ-2  д.-1,06 мм производсто Россия</t>
  </si>
  <si>
    <t>Провод медный одножильный эмалирован. ПЭТВ-2   д.-1,06мм Россия гор. Томск ТУ 16-705,110-79</t>
  </si>
  <si>
    <t>Провод обмоточный ПЭТВ-2  д.-1,12 мм производсто Россия</t>
  </si>
  <si>
    <t>Провод медный одножильный эмалирован. ПЭТВ-2   д.-1,12мм Россия гор. Томск ТУ 16-705,110-79</t>
  </si>
  <si>
    <t>Провод обмоточный ПЭТВ-2 д.-1,16 мм производсто Россия</t>
  </si>
  <si>
    <t>Провод медный одножильный эмалирован. ПЭТВ-2   д.-1,16мм Россия гор. Томск ТУ 16-705,110-79</t>
  </si>
  <si>
    <t>Провод обмоточный ПЭТВ-2  д.-1,18 мм производсто Россия</t>
  </si>
  <si>
    <t>Провод медный одножильный эмалирован. ПЭТВ-2   д.-1,18мм Россия гор. Томск ТУ 16-705,110-79</t>
  </si>
  <si>
    <t>Провод обмоточный ПЭТВ-2  д.-1,20 мм производсто Россия</t>
  </si>
  <si>
    <t>Провод медный одножильный эмалирован. ПЭТВ-2   д.-1,20мм Россия гор. Томск ТУ 16-705,110-79</t>
  </si>
  <si>
    <t>Провод обмоточный ПЭТВ-2 д.-1,25 мм производсто Россия</t>
  </si>
  <si>
    <t>Провод медный одножильный эмалирован. ПЭТВ-2   д.-1,25мм Россия гор. Томск ТУ 16-705,110-79</t>
  </si>
  <si>
    <t>Провод обмоточный ПЭТВ-2 д.-1,32 мм производсто Россия</t>
  </si>
  <si>
    <t>Провод медный одножильный эмалирован. ПЭТВ-2   д.-1,32мм. Россия гор. Томск ТУ 16-705,110-79</t>
  </si>
  <si>
    <t>Провод обмоточный ПЭТВ-2  д.-1,40 мм производсто Россия</t>
  </si>
  <si>
    <t>Провод медный одножильный эмалирован. ПЭТВ-2   д.-1,40мм  Россия гор. Томск ТУ 16-705,110-79</t>
  </si>
  <si>
    <t>Провод обмоточный ПЭТВ-2  д.-1,45 мм производсто Россия</t>
  </si>
  <si>
    <t>Провод медный одножильный эмалирован. ПЭТВ-2   д.-1,45мм Россия гор. Томск ТУ 16-705,110-79</t>
  </si>
  <si>
    <t>Провод обмоточный ПЭТВ-2  д.-1,50 мм производсто Россия</t>
  </si>
  <si>
    <t>Провод медный одножильный эмалирован. ПЭТВ-2   д.-1,50мм Россия гор. Томск ТУ 16-705,110-79</t>
  </si>
  <si>
    <t>Провод обмоточный ПЭТВ-2 д.-1,56 мм производсто Россия</t>
  </si>
  <si>
    <t>Провод медный одножильный эмалирован. ПЭТВ-2   д.-1,56мм Россия гор. Томск ТУ 16-705,110-79</t>
  </si>
  <si>
    <t>Провод обмоточный ПЭТВ-2  д.-1,60 мм производсто Россия</t>
  </si>
  <si>
    <t>Провод медный одножильный эмалирован. ПЭТВ-2   д.-1,60мм Россия гор. Томск ТУ 16-705,110-79</t>
  </si>
  <si>
    <t>Лак МЛ-92</t>
  </si>
  <si>
    <t>Электроизоляционный лак марки МЛ-92</t>
  </si>
  <si>
    <t>Синтофлекс 515 0,17</t>
  </si>
  <si>
    <t>Изоляционный электроматериал толщиной 0,17 мм</t>
  </si>
  <si>
    <t>Синтофлекс 515 0,125-0,25</t>
  </si>
  <si>
    <t>Изоляционный электроматериал толщиной 0,25-0,27 мм</t>
  </si>
  <si>
    <t>Лента киперная шелковая ширин.15,0 мм</t>
  </si>
  <si>
    <t>Используется шелковый материал шириной 15,00мм</t>
  </si>
  <si>
    <t>Лента киперная 15 мм   Х/Б</t>
  </si>
  <si>
    <t>Используется ХБ(хлопчатобумажный) материал ширин.15,00мм</t>
  </si>
  <si>
    <t>Лента киперная 25 мм   Х/Б</t>
  </si>
  <si>
    <t>Используется ХБ(хлопчатобумажный) материал ширин.25,00мм</t>
  </si>
  <si>
    <t xml:space="preserve">Лента слюдинитовая диэлектрик ширина 20мм </t>
  </si>
  <si>
    <t>кг.</t>
  </si>
  <si>
    <t>Муфта соед.GUSJ 12/50-120      (Rayhem 50-120   10 кВ)</t>
  </si>
  <si>
    <t>Высовольтная соед.кабельная муфта GUSJ12/50-120 (высовольтная кабельная муфта Rayhem 150-240  10 кВ)</t>
  </si>
  <si>
    <t>Муфта соед.GUSJ 12/150-240      (Rayhem 150-240   10 кВ)</t>
  </si>
  <si>
    <t>Высовольтная соед.кабельная муфта GUSJ12/150-240 (высовольтная кабельная муфта Rayhem 150-240  10 кВ)</t>
  </si>
  <si>
    <t>Муфта соед.GUSJ 01/4х16-95           (Rayhem 4х16-95)</t>
  </si>
  <si>
    <t>Низковольтная соед.кабельная            муфта GUSJ 01/4х16-95                                              (Rayhem 4х16-95)</t>
  </si>
  <si>
    <t>Муфта соед.GUSJ 01/4х50-150           (Rayhem 4х50-150)</t>
  </si>
  <si>
    <t>Низковольтная соед.кабельная         муфта GUSJ 01/4х50-150                   (Rayhem 4х50-150)</t>
  </si>
  <si>
    <t xml:space="preserve"> Муфта Концевая .GUSJ 12/3х50       (Rayhem 3х50   10кВ)</t>
  </si>
  <si>
    <t>Высовольтная концевая муфта GUSJ12/ 3х50 (высоковольтная канцевая муфта Rayhem 3х50  10кВ)</t>
  </si>
  <si>
    <t>Муфта Концевая .GUSJ 12/3х70-120      (Rayhem 3х70-120   10кВ)</t>
  </si>
  <si>
    <t>Высовольтная концевая муфта GUSJ12/ 3х70-120 (высоковольтная канцевая муфта Rayhem 3х70-120  10кВ)</t>
  </si>
  <si>
    <t>Муфта Концевая .GUSJ 12/3х150-240      (Rayhem 3х150-240   10кВ)</t>
  </si>
  <si>
    <t>Высовольтная концевая муфта GUSJ12/ 3х150-240 (высоковольтная канцевая муфта Rayhem 3х150-240  10кВ)</t>
  </si>
  <si>
    <t>Муфта соединительная для кабеля из сшитого полиэтилена 1ПСТ-10-150/240  (комплект на 1 фазу)</t>
  </si>
  <si>
    <t>Изолента ХБ</t>
  </si>
  <si>
    <t>Изолента хлопчатобумажная пропитаная элек.изол.материалом</t>
  </si>
  <si>
    <t>Изолента ПХВ</t>
  </si>
  <si>
    <t>Изолента на основе полихлорвинила</t>
  </si>
  <si>
    <t>Выключатели автоматические 3-фазные российского производства на 80А</t>
  </si>
  <si>
    <t>Выключатели автоматические 3-фазные российского   производства на 80А марки АЕ 2066</t>
  </si>
  <si>
    <t>Выключатели автоматические 3-фазные российского производства на 100А</t>
  </si>
  <si>
    <t>Выключатели автоматические 3-фазные российского   производства на 100А марки АЕ 2066; А3124</t>
  </si>
  <si>
    <t>Выключатели автоматические 3-фазные российского производства на 160А</t>
  </si>
  <si>
    <t>Выключатели автоматические 3-фазные российского производства на 160А марки А31; АЕ2066; А37</t>
  </si>
  <si>
    <t>Выключатели автоматические 3-фазные российского производства на 200А</t>
  </si>
  <si>
    <t>Выключатели автоматические 3-фазные российского производства на 200А марки ВА5735</t>
  </si>
  <si>
    <t>Выключатели автоматические 3-фазные российского производства на 250А</t>
  </si>
  <si>
    <t>Выключатели автоматические 3-фазные российского производства на 250А марки ВА5735</t>
  </si>
  <si>
    <t>Выключатели автоматические 3-фазные российского производства на 400А</t>
  </si>
  <si>
    <t>Выключатели автоматические 3-фазные российского производства на 400А марки ВА5739</t>
  </si>
  <si>
    <t>Выключатели автоматические 3-фазные российского производства на 630А</t>
  </si>
  <si>
    <t>Выключатели автоматические 3-фазные российского производства на 630А марки ВА5739</t>
  </si>
  <si>
    <t>Выключатель автоматический  3 фаз 16А</t>
  </si>
  <si>
    <t>Выключатель автоматический 3 фаз 25А</t>
  </si>
  <si>
    <t>Выключатель автоматический 3 фаз 32А</t>
  </si>
  <si>
    <t>Выключатель автоматический 3 фаз 40А</t>
  </si>
  <si>
    <t>Выключатель автоматический 3 фаз 50А</t>
  </si>
  <si>
    <t>Выключатель автоматический 3 фаз 63А</t>
  </si>
  <si>
    <t>Выключатель автоматический 3 фаз 100А</t>
  </si>
  <si>
    <t>Выключатель автоматический 1 фаз 25А</t>
  </si>
  <si>
    <t>Выключатель автоматический  1 фаз  16А</t>
  </si>
  <si>
    <t>Выключатель автоматический 1 фаз 10А</t>
  </si>
  <si>
    <t>Подшипник 6201-2RS (180201)</t>
  </si>
  <si>
    <t>Подшипник шариковый закрытого типа 6201-2RS (180201)</t>
  </si>
  <si>
    <t>Подшипник 6202-2RS (180202)</t>
  </si>
  <si>
    <t>Подшипник шариковый закрытого типа 6202-2RS (180202)</t>
  </si>
  <si>
    <t>Подшипник 6203-2RS (180203)</t>
  </si>
  <si>
    <t>Подшипник 6204-2RS (180204)</t>
  </si>
  <si>
    <t>Подшипник шариковый закрытого типа 6204-2RS (180204)</t>
  </si>
  <si>
    <t>Подшипник 3204-2RS</t>
  </si>
  <si>
    <t>Подшипник шариковый закрытого типа 3204-2RS</t>
  </si>
  <si>
    <t>Подшипник 6205-2RS (180205)</t>
  </si>
  <si>
    <t>Подшипник шариковый закрытого типа 6205-2RS (180205)</t>
  </si>
  <si>
    <t>Подшипник 6206-2RS (180206)</t>
  </si>
  <si>
    <t>Подшипник шариковый закрытого типа 6206-2RS (180206)</t>
  </si>
  <si>
    <t>Подшипник 6207 2RS (180207)</t>
  </si>
  <si>
    <t>Подшипник шариковый закрытого типа 6207-2RS (180207)</t>
  </si>
  <si>
    <t>Подшипник 6208 2RS (180208)</t>
  </si>
  <si>
    <t>Подшипник шариковый закрытого типа 6208-2RS (180208)</t>
  </si>
  <si>
    <t>Подшипник 213</t>
  </si>
  <si>
    <t xml:space="preserve">Подшипник шариковый закрытого типа </t>
  </si>
  <si>
    <t>Подшипник 214</t>
  </si>
  <si>
    <t>Подшипник шариковый закрытого типа</t>
  </si>
  <si>
    <t>Подшипник 62303-2RS (180603)</t>
  </si>
  <si>
    <t>Подшипник шариковый закрытого типа 62303-2RS (180603)</t>
  </si>
  <si>
    <t>Подшипник 6304-2RS (180604)</t>
  </si>
  <si>
    <t>Подшипник шариковый закрытого типа 6304-2RS (180604)</t>
  </si>
  <si>
    <t>Подшипник 6305-2RS (180305)</t>
  </si>
  <si>
    <t>Подшипник шариковый закрытого типа 6305-2RS (180305)</t>
  </si>
  <si>
    <t>Подшипник 62305-2RS (180605)</t>
  </si>
  <si>
    <t>Подшипник шариковый закрытого типа 62305-2RS (180605) широкий</t>
  </si>
  <si>
    <t>Подшипник 6306-2RS (180306)</t>
  </si>
  <si>
    <t>Подшипник шариковый закрытого типа 6306-2RS (180306)</t>
  </si>
  <si>
    <t>Подшипник 62306-2RS (180606)</t>
  </si>
  <si>
    <t>Подшипник шариковый закрытого типа 62306-2RS (180606) широкий</t>
  </si>
  <si>
    <t>Подшипник 6307-2RS (180307)</t>
  </si>
  <si>
    <t>Подшипник шариковый закрытого типа 6307-2RS (180307)</t>
  </si>
  <si>
    <t>Подшипник 62307-2RS (180607)</t>
  </si>
  <si>
    <t>Подшипник шариковый закрытого типа 62307-2RS (180607)</t>
  </si>
  <si>
    <t>Подшипник 6308-2RS (180308)</t>
  </si>
  <si>
    <t>Подшипник шариковый закрытого типа 6308-2RS (180308)</t>
  </si>
  <si>
    <t>Подшипник 6309-2RS (180309)</t>
  </si>
  <si>
    <t>Подшипник шариковый закрытого типа 6309-2RS (180309)</t>
  </si>
  <si>
    <t>Подшипник 62309-2RS (180609)</t>
  </si>
  <si>
    <t>Подшипник шариковый закрытого типа 62309-2RS (180609)</t>
  </si>
  <si>
    <t>Подшипник 6310-2RS (180310)</t>
  </si>
  <si>
    <t>Подшипник шариковый закрытого типа 6310-2RS (180310)</t>
  </si>
  <si>
    <t>Подшипник 62310-2RS (180610)</t>
  </si>
  <si>
    <t>Подшипник шариковый закрытого типа 62310-2RS (180610)</t>
  </si>
  <si>
    <t>Подшипник 6312-2RS (180312)</t>
  </si>
  <si>
    <t>Подшипник шариковый закрытого типа 6312-2RS (180312)</t>
  </si>
  <si>
    <t>Подшипник 62312-2RS (180612)</t>
  </si>
  <si>
    <t>Подшипник шариковый закрытого типа 62312-2RS (180610)</t>
  </si>
  <si>
    <t xml:space="preserve">Подшипник 6314 </t>
  </si>
  <si>
    <t>Подшипник шариковый открытого типа 6314</t>
  </si>
  <si>
    <t>Подшипник 6314 закрытый</t>
  </si>
  <si>
    <t>Подшипник шариковый закрытого типа 6314</t>
  </si>
  <si>
    <t>Подшипник 2314</t>
  </si>
  <si>
    <t>Подшипник роликовый открытого типа  2314</t>
  </si>
  <si>
    <t>Подшипник 6315</t>
  </si>
  <si>
    <t>Подшипник шариковый открытого типа 6315</t>
  </si>
  <si>
    <t>Подшипник 2315</t>
  </si>
  <si>
    <t>Подшипник роликовый открытого типа  2315</t>
  </si>
  <si>
    <t>Подшипник 2316</t>
  </si>
  <si>
    <t>Подшипник роликовый открытого типа  2316</t>
  </si>
  <si>
    <t>Подшипник 6317</t>
  </si>
  <si>
    <t>Подшипник шариковый открытого типа 6317</t>
  </si>
  <si>
    <t>Подшипник 62317</t>
  </si>
  <si>
    <t>Подшипник роликовый открытого типа  62317</t>
  </si>
  <si>
    <t>Подшипник 6318</t>
  </si>
  <si>
    <t>Подшипник шариковый открытого типа 6318</t>
  </si>
  <si>
    <t>Подшипник 2318</t>
  </si>
  <si>
    <t>Подшипник роликовый открытого типа  2318</t>
  </si>
  <si>
    <t>Подшипник 2319</t>
  </si>
  <si>
    <t>Подшипник роликовый открытого типа  2319</t>
  </si>
  <si>
    <t>Подшипник  6320</t>
  </si>
  <si>
    <t>Подшипник шариковый открытого типа 6320</t>
  </si>
  <si>
    <t>Подшипник 2320</t>
  </si>
  <si>
    <t>Подшипник роликовый открытого типа 2320</t>
  </si>
  <si>
    <t>Подшипник  6322</t>
  </si>
  <si>
    <t>Подшипник шариковый открытого типа 6322</t>
  </si>
  <si>
    <t>Подшипник  2322</t>
  </si>
  <si>
    <t>Подшипник роликовый открытого типа  2322</t>
  </si>
  <si>
    <t>Подшипник  6324</t>
  </si>
  <si>
    <t>Подшипник шариковый открытого типа 6324</t>
  </si>
  <si>
    <t>Подшипник  2324</t>
  </si>
  <si>
    <t>Подшипник роликовый открытого типа  2324</t>
  </si>
  <si>
    <t>Пускатель магнитный ПМЛ-1210 10 А</t>
  </si>
  <si>
    <t xml:space="preserve">Пускатель магнитный ПМЛ-1210 пылебрыгонепроницаемые с тепловым реле </t>
  </si>
  <si>
    <t>Пускатель магнитный  ПМЛ-1220Д 16 А</t>
  </si>
  <si>
    <t>Пускатель магнитный ПМЛ-1220Д пылебрыгонепроницаемые с тепловым реле</t>
  </si>
  <si>
    <t>Пускатель магнитный  ПМЛ-2210 25 А</t>
  </si>
  <si>
    <t xml:space="preserve">Пускатель магнитный  ПМЛ-2210 пылебрыгонепроницаемые с тепловым реле </t>
  </si>
  <si>
    <t>Пускатель магнитный  ПМЛ-3210 40 А</t>
  </si>
  <si>
    <t xml:space="preserve">Пускатель магнитный  ПМЛ-3210 пылебрыгонепроницаемые с  тепловым реле </t>
  </si>
  <si>
    <t>Пускатель магнитный  ПМЛ-4220 63 А</t>
  </si>
  <si>
    <t xml:space="preserve">Пускатель магнитный  ПМЛ-4220 пылебрыгонепроницаемые с тепловым реле </t>
  </si>
  <si>
    <t>Пускатель магнитный  ПМЛ-4220Д 80 А</t>
  </si>
  <si>
    <t xml:space="preserve">Пускатель магнитный  ПМЛ-4220Д пылебрыгонепроницаемые с тепловым реле </t>
  </si>
  <si>
    <t>Пускатель магнитный  «ЭЛЕКТРО» 12 А</t>
  </si>
  <si>
    <t>Пускатель магнитный  «ЭЛЕКТРО» импортного производства 12 А, с установкой на din-рейку</t>
  </si>
  <si>
    <t>Пускатель магнитный  «ЭЛЕКТРО» 25 А</t>
  </si>
  <si>
    <t>Пускатель магнитный  «ЭЛЕКТРО» импортного производства 25 А,с установкой на din-рейку</t>
  </si>
  <si>
    <t>Пускатель магнитный "ЭЛЕКТРО" 32 А</t>
  </si>
  <si>
    <t>Пускатель магнитный   "ЭЛЕКТРО"  импортного производства 32 А, с установкой на din-рейку</t>
  </si>
  <si>
    <t>Пускатель магнитный  "ЭЛЕКТРО" 48 А</t>
  </si>
  <si>
    <t>Пускатель магнитный   "ЭЛЕКТРО"  импортного производства 48 А, с установкой на din-рейку</t>
  </si>
  <si>
    <t>Пускатель магнитный  "ЭЛЕКТРО" 63 А</t>
  </si>
  <si>
    <t>Пускатель магнитный   "ЭЛЕКТРО"  импортного производства 63 А, с установкой на din-рейку</t>
  </si>
  <si>
    <t>Пускатель магнитный  "ЭЛЕКТРО" 80 А</t>
  </si>
  <si>
    <t>Пускатель магнитный  "ЭЛЕКТРО"  импортного производства 80 А, с установкой на din-рейку</t>
  </si>
  <si>
    <t>Пускатель магнитный  ПМ 12-100250  100 А</t>
  </si>
  <si>
    <t xml:space="preserve">Пускатель магнитный с тепловым реле </t>
  </si>
  <si>
    <t>Пускатель магнитный  ПМ 12-125250  125 А</t>
  </si>
  <si>
    <t xml:space="preserve">Пускател магнитный с тепловым реле </t>
  </si>
  <si>
    <t>Пускатель магнитн. ПМ 12-160250  160 А</t>
  </si>
  <si>
    <t>Пускатель магнитный с тепловым реле</t>
  </si>
  <si>
    <t>Din-рейка 7,5х35х200</t>
  </si>
  <si>
    <t xml:space="preserve">Металлический профиль для маг. Пускателей и автоматических выкл. </t>
  </si>
  <si>
    <t>Контакторы КТ 6053 630А</t>
  </si>
  <si>
    <t>Контакторы 3-х фазный типа КТ 6053  на 630А</t>
  </si>
  <si>
    <t>Контакторы КТ 6043 400А</t>
  </si>
  <si>
    <t>Контакторы 3-х фазный типа КТ 6043  на 400А</t>
  </si>
  <si>
    <t>Контакторы КТ 6033 250А</t>
  </si>
  <si>
    <t>Контакторы 3-х фазный типа КТ 6033  на 250А</t>
  </si>
  <si>
    <t>Тепловое реле РТИ-1314   2,5-4 А</t>
  </si>
  <si>
    <t>Тепловое реле РТИ-1314   для магнитного пускателя, номинальный ток 7-10 А</t>
  </si>
  <si>
    <t>Тепловое реле РТИ-1314   7-10 А</t>
  </si>
  <si>
    <t>Тепловое реле РТИ-1321  12-18 А</t>
  </si>
  <si>
    <t>Тепловое реле РТИ-1321   для магнитного пускателя, номинальный ток 12-18 А</t>
  </si>
  <si>
    <t>Тепловое реле РТИ-1322   17-25 А</t>
  </si>
  <si>
    <t>Тепловое реле РТИ-1322   для магнитного пускателя, номинальный ток 17-25 А</t>
  </si>
  <si>
    <t>Тепловое реле РТИ-3353  23-32 А</t>
  </si>
  <si>
    <t>Тепловое реле РТИ-3353   для магнитного пускателя, номинальный ток 23-32 А</t>
  </si>
  <si>
    <t>Тепловое реле РТИ-3557  37-50 А</t>
  </si>
  <si>
    <t>Тепловое реле РТИ-3357   для магнитного пускателя, номинальный ток 37-50 А</t>
  </si>
  <si>
    <t>Тепловое реле РТИ-3359  48-65 А</t>
  </si>
  <si>
    <t>Тепловое реле РТИ-3359   для магнитного пускателя, номинальный ток 48-65 А</t>
  </si>
  <si>
    <t>Тепловое реле РТИ-3363  63-80 А</t>
  </si>
  <si>
    <t>Тепловое реле РТИ-3363   для магнитного пускателя, номинальный ток 63-80 А</t>
  </si>
  <si>
    <t xml:space="preserve">Тепловое реле РТТ-3  100 А </t>
  </si>
  <si>
    <t>Тепловое реле РТТ-3 на номинальный ток 100 А</t>
  </si>
  <si>
    <t>Тепловое реле РТТ-3  125 А</t>
  </si>
  <si>
    <t>Тепловое реле РТТ-3 на номинальный ток 125 А</t>
  </si>
  <si>
    <t>Теплдовое реле РТТ-3  160 А</t>
  </si>
  <si>
    <t>Тепловое реле РТТ-3 на номинальный ток 160 А</t>
  </si>
  <si>
    <t>Посты управления кнопочные ПКЕ-222 1у3</t>
  </si>
  <si>
    <t>Кнопка управления ПКЕ-222 1у3 одно кнопочный</t>
  </si>
  <si>
    <t>Посты управления кнопочные ПКЕ-222 2у3</t>
  </si>
  <si>
    <t>Кнопка управления ПКЕ-222 1у3 двух кнопочный</t>
  </si>
  <si>
    <t>Кабель АВВГ 3х2,5</t>
  </si>
  <si>
    <t>Кабель алюминевый в виниловой изоляции  АВВГ 3х2,5 (плоский)</t>
  </si>
  <si>
    <t>Кабель АВВГ 4х2,5</t>
  </si>
  <si>
    <t>Кабель алюминевый в виниловой изоляции  АВВГ 4х2,5</t>
  </si>
  <si>
    <t>Кабель АВВГ 3х4+1х2,5</t>
  </si>
  <si>
    <t>Кабель алюминевый в виниловой изоляции  АВВГ 3х4+1х2,5</t>
  </si>
  <si>
    <t>Кабель АВВГ 4х4</t>
  </si>
  <si>
    <t>Кабель алюминевый в виниловой изоляции  АВВГ 4х4</t>
  </si>
  <si>
    <t>Кабель АВВГ 3х6+1х4</t>
  </si>
  <si>
    <t>Кабель алюминевый в виниловой изоляции  АВВГ 3х6+1х4</t>
  </si>
  <si>
    <t>Кабель АВВГ 3х10+1х6</t>
  </si>
  <si>
    <t>Кабель алюминевый в виниловой изоляции  АВВГ 3х10+1х6</t>
  </si>
  <si>
    <t>Кабель АВВГ 3х16+1х10</t>
  </si>
  <si>
    <t>Кабель алюминевый в виниловой изоляции  АВВГ 3х16+1х10</t>
  </si>
  <si>
    <t>Кабель АВВГ 3х35+1х16</t>
  </si>
  <si>
    <t>Кабель алюминевый в виниловой изоляции  АВВГ 3х35+1х16</t>
  </si>
  <si>
    <t>Кабель АВВГ 3х50+1х25</t>
  </si>
  <si>
    <t>Кабель алюминевый в виниловой изоляции  АВВГ 3х50+1х25</t>
  </si>
  <si>
    <t>Кабель АВВГ 3х70+1х35</t>
  </si>
  <si>
    <t>Кабель алюминевый в виниловой изоляции  АВВГ 3х70+1х35</t>
  </si>
  <si>
    <t>Кабель АВВГ 3х95+1х50</t>
  </si>
  <si>
    <t>Кабель алюминевый в виниловой изоляции  АВВГ 3х95+1х50</t>
  </si>
  <si>
    <t>Кабель АВВГ 3х120+1х50</t>
  </si>
  <si>
    <t>Кабель алюминевый в виниловой изоляции  АВВГ 3х120+1х50</t>
  </si>
  <si>
    <t>Кабель АВВГ 3х150+1х50</t>
  </si>
  <si>
    <t>Кабель алюминевый в виниловой изоляции  АВВГ 3х150+1х50</t>
  </si>
  <si>
    <t xml:space="preserve">Кабель ВВГнг 3х2,5 </t>
  </si>
  <si>
    <t>Кабель медный в виниловой изоляции  ВВГ 3х2,5</t>
  </si>
  <si>
    <t>Кабель ВВГнг 3х1,5</t>
  </si>
  <si>
    <t>Кабель медный в виниловой изоляции  ВВГ 3х1,5</t>
  </si>
  <si>
    <t>Кабель КГ 4х2,5( КРПТ)</t>
  </si>
  <si>
    <t>Кабель Гибкий медный многопроволочный КГ 4х2,5</t>
  </si>
  <si>
    <t>Кабель КГ 3х4+1х2,5 (КРПТ)</t>
  </si>
  <si>
    <t>Кабель Гибкий медный многопроволочный КГ 3х4+1х2,5</t>
  </si>
  <si>
    <t>Кабель КГ 3х10+1х6( КРПТ)</t>
  </si>
  <si>
    <t>Кабель Гибкий медный многопроволочный КГ 3х10+1х6</t>
  </si>
  <si>
    <t>Кабель КГ 3х16+1х6 (КРПТ)</t>
  </si>
  <si>
    <t>Кабель Гибкий медный многопроволочный КГ 3х16+1х6</t>
  </si>
  <si>
    <t>Кабель КГ 3х25+1х16 (КРПТ)</t>
  </si>
  <si>
    <t>Кабель Гибкий медный многопроволочный КГ 3х25+1х16</t>
  </si>
  <si>
    <t>Кабель КГ 3х6+1х4  (КРПТ)</t>
  </si>
  <si>
    <t>Кабель Гибкий медный многопроволочный КГ 3х6+1х4</t>
  </si>
  <si>
    <t>Кабель КГ 3х50+1х25 (КРПТ)</t>
  </si>
  <si>
    <t>Кабель Гибкий медный многопроволочный КГ 3х50+1х25</t>
  </si>
  <si>
    <t>Кабель КГ 3х95+1х35 (КРПТ)</t>
  </si>
  <si>
    <t>Кабель Гибкий медный многопроволочный КГ 3х95+1х16</t>
  </si>
  <si>
    <t>Выключатель 1кл о/у</t>
  </si>
  <si>
    <t>Выключатель 1клавишный открытой устанавки для освещения</t>
  </si>
  <si>
    <t>Выключатель 1кл с/у</t>
  </si>
  <si>
    <t>Выключатель 1клавишный скрытой устанавки для освещен.</t>
  </si>
  <si>
    <t>Выключатель 2 кл о/у</t>
  </si>
  <si>
    <t xml:space="preserve">Выключатель 2 клавишный открытой установкой для освещения </t>
  </si>
  <si>
    <t>Розетки о/у</t>
  </si>
  <si>
    <t>Розетки открытой устанавки для освещения</t>
  </si>
  <si>
    <t>Розетки с/у</t>
  </si>
  <si>
    <t>Розетки скрытой устанавки для освещения</t>
  </si>
  <si>
    <t>Розетки о/у с занулением</t>
  </si>
  <si>
    <t>Розетки открытой устанавки  с занулением для освещения</t>
  </si>
  <si>
    <t>Розетки с/у с занулением</t>
  </si>
  <si>
    <t>Розетки скрытой устанавки  с занулениемдля освещения</t>
  </si>
  <si>
    <t>Розетки 2-х местные о/у</t>
  </si>
  <si>
    <t>Розетки 2-х местные открытой установки с  занулением</t>
  </si>
  <si>
    <t>Коробка подрозетник для скрытой установки</t>
  </si>
  <si>
    <t>Коробка подрозетник для открытой установки</t>
  </si>
  <si>
    <t>Коробка распределительная с/у</t>
  </si>
  <si>
    <t>Коробка распределительная для скрытой установки</t>
  </si>
  <si>
    <t>Светильники  диодные настенные</t>
  </si>
  <si>
    <t>Светильник настенные для освещения</t>
  </si>
  <si>
    <t>Светильники светодиодный, аналог ЛПО 2х36 220 В</t>
  </si>
  <si>
    <t>Светильник светодиодный 36 Вт 220 В</t>
  </si>
  <si>
    <t>Светильники светодиодный, аналог ЛПО 4х18 220 В</t>
  </si>
  <si>
    <t>Светильник светодиодный  4х18 Вт 220 В</t>
  </si>
  <si>
    <t>Светодиодный улич-й свет-к с солн-ми батареями  </t>
  </si>
  <si>
    <t>LED Solar Street Light 250W </t>
  </si>
  <si>
    <t>Уличный led светильник тип РКУ ECO 100Вт</t>
  </si>
  <si>
    <t>Уличный led светильник тип РКУ ECO 100Вт (Кобра)</t>
  </si>
  <si>
    <t>Люминисцентная лампа ЛБ-36 Вт</t>
  </si>
  <si>
    <t>Лампа люминисцентная ртутная низкого давления</t>
  </si>
  <si>
    <t>Люминисцентная лампа ЛБ-18 Вт</t>
  </si>
  <si>
    <t>Лампы энергосберегающие 20-40 Вт 220 В  Е27</t>
  </si>
  <si>
    <t>Лампа энергосберегающие 20-40 ватт  220вольт на потрон Е27</t>
  </si>
  <si>
    <t>Лампы светодиодные 18 Вт 220 В Е27</t>
  </si>
  <si>
    <t>Лампа РВЛ-250 Вт 220 В Е40</t>
  </si>
  <si>
    <t>Ртутно-волфрамовая лампа прямого включение РВЛ-250 Вт</t>
  </si>
  <si>
    <t>Наконечник AL 3SC-10  F10</t>
  </si>
  <si>
    <t>Наконечник AL 3SC-16  F10</t>
  </si>
  <si>
    <t xml:space="preserve">Наконечник медный луженный для кабеля  сечением 16 мм² </t>
  </si>
  <si>
    <t>Наконечник AL 3SC-25  F10</t>
  </si>
  <si>
    <t xml:space="preserve">Наконечник медный луженный для кабеля  сечением 25 мм² </t>
  </si>
  <si>
    <t>Наконечник AL 3SC-35  F10</t>
  </si>
  <si>
    <t xml:space="preserve">Наконечник медный луженный для кабеля  сечением 35 мм² </t>
  </si>
  <si>
    <t>Наконечник AL 3SC-50   F12</t>
  </si>
  <si>
    <t xml:space="preserve">Наконечник медный луженный для кабеля  сечением 50 мм² </t>
  </si>
  <si>
    <t>Наконечник AL 3SC-70   F12</t>
  </si>
  <si>
    <t xml:space="preserve">Наконечник медный луженный для кабеля  сечением 70 мм² </t>
  </si>
  <si>
    <t>Наконечник AL 3SC-95   F12</t>
  </si>
  <si>
    <t xml:space="preserve">Наконечник медный луженный для кабеля  сечением 95 мм² </t>
  </si>
  <si>
    <t>Наконечник AL 3SC-120   F12</t>
  </si>
  <si>
    <t xml:space="preserve">Наконечник медный луженный для кабеля  сечением 120 мм² </t>
  </si>
  <si>
    <t>Наконечники алюминиевые 10 мм²</t>
  </si>
  <si>
    <t>Наконечник алюминевый для алюминевых кабелей сечением 10 мм²</t>
  </si>
  <si>
    <t>Наконечники алюминиевые 16 мм²</t>
  </si>
  <si>
    <t>Наконечник алюминевый для алюминевых кабелей сечением 16 мм²</t>
  </si>
  <si>
    <t>Наконечники алюминиевые 25 мм²</t>
  </si>
  <si>
    <t>Наконечник алюминевый для алюминевых кабелей сечением 25 мм²</t>
  </si>
  <si>
    <t>Наконечники алюминиевые 35 мм²</t>
  </si>
  <si>
    <t>Наконечник алюминевый для алюминевых кабелей сечением 35 мм²</t>
  </si>
  <si>
    <t>Наконечники алюминиевые 50 мм²</t>
  </si>
  <si>
    <t>Наконечник алюминевый для алюминевых кабелей сечением 50 мм²</t>
  </si>
  <si>
    <t>Наконечники алюминиевые 70 мм²</t>
  </si>
  <si>
    <t>Наконечник алюминевый для алюминевых кабелей сечением 95 мм²</t>
  </si>
  <si>
    <t>Наконечники алюминиевые 120 мм²</t>
  </si>
  <si>
    <t>Наконечник алюминевый для алюминевых кабелей сечением 120 мм²</t>
  </si>
  <si>
    <t>Наконечники алюминиевые 150 мм²</t>
  </si>
  <si>
    <t>Наконечник алюминевый для алюминевых кабелей сечением 150 мм²</t>
  </si>
  <si>
    <t>Провод голый гибкий медный</t>
  </si>
  <si>
    <t>Для заземления электрооборудования 16-25 мм марки МГГ</t>
  </si>
  <si>
    <t>Стартеры  для ламп ЛБ-36 Вт</t>
  </si>
  <si>
    <t>Стартеры фирмы PHILIPS 220-240 В  4-65 Вт для ламп ЛБ-36 Вт</t>
  </si>
  <si>
    <t>Стартеры для ламп ЛБ-18 Вт</t>
  </si>
  <si>
    <t>Стартеры 110-130 В 4-22 Вт для ламп ЛБ-18 Вт</t>
  </si>
  <si>
    <t>Бур для перфоратора</t>
  </si>
  <si>
    <t>Бур по бетону.  Размеры разные</t>
  </si>
  <si>
    <t>Набор электрика</t>
  </si>
  <si>
    <t>Набор инструментов для электрика</t>
  </si>
  <si>
    <t xml:space="preserve">Удленитель для компьютера  </t>
  </si>
  <si>
    <t>Сетевой фильтр, Trip-lite GR16-1379T, 6 розеток, длина 5 м, 220-240 V, 13 А, черный</t>
  </si>
  <si>
    <t xml:space="preserve">Перфораторы </t>
  </si>
  <si>
    <t>Для электромонтажных работ</t>
  </si>
  <si>
    <t xml:space="preserve">Болгарки </t>
  </si>
  <si>
    <t>Опертивные журналы</t>
  </si>
  <si>
    <t>Оперативный журнал для дежурного персонала</t>
  </si>
  <si>
    <t>Стальная полоса 40х4мм</t>
  </si>
  <si>
    <t>Стальная полоса для контура заземления 40х4мм</t>
  </si>
  <si>
    <t>Набор кабельщика</t>
  </si>
  <si>
    <t>Набор накидных ключей</t>
  </si>
  <si>
    <t>Накидные ключи для откручивания гаек и болтов на эл.двигат.</t>
  </si>
  <si>
    <t>Набор торцевых ключей</t>
  </si>
  <si>
    <t>Торцевые ключи для откручивания гаек и болтов на эл.двигат</t>
  </si>
  <si>
    <t>Набор сменных головок</t>
  </si>
  <si>
    <t>Для откручивания гаек и болтов на эл.двигат</t>
  </si>
  <si>
    <t>Шприц рычажно-плунжерный (200 мл)</t>
  </si>
  <si>
    <t>Шприцы рычажно-плунжерные используются для нагнетания консистентных смазок.</t>
  </si>
  <si>
    <t>Ножницы для резки кабеля</t>
  </si>
  <si>
    <t>Ножницы для резки бронированных кабелей</t>
  </si>
  <si>
    <t>Нож для очистки изоляции кабеля</t>
  </si>
  <si>
    <t>Нож для чистки изоляции кабеля из шитого политилена</t>
  </si>
  <si>
    <t>Набор инструментов с изолированными ручками</t>
  </si>
  <si>
    <t>Набор инструментов с изолированными ручками для электромонтажных работ</t>
  </si>
  <si>
    <t>Пирометр</t>
  </si>
  <si>
    <t>Для измерения температуры подшипника и статора эл.двигателя</t>
  </si>
  <si>
    <t>Бокс под автомат</t>
  </si>
  <si>
    <t>Для оплобировки, для трехполюсных автоматов до 100 А</t>
  </si>
  <si>
    <t>Для оплобировки, для однополюсных автоматов до 32 А</t>
  </si>
  <si>
    <t>Набор гаечных ключей от 6 мм до 24 мм</t>
  </si>
  <si>
    <t>Гаечные ключи от 6мм до 24мм рожковые для откруч. гаек</t>
  </si>
  <si>
    <t>Съемник для подшипников</t>
  </si>
  <si>
    <t>Съемник для больших подшипников</t>
  </si>
  <si>
    <t>Дюбель монтажный 6х60 мм</t>
  </si>
  <si>
    <t>Дюбель-нагель 4х60 мм</t>
  </si>
  <si>
    <t>Дюбель-нагель 8х60 мм</t>
  </si>
  <si>
    <t>Амперметры</t>
  </si>
  <si>
    <t>Амперметры для измерении тока</t>
  </si>
  <si>
    <t>Литол 24</t>
  </si>
  <si>
    <t>Смазочный материал Литол 24</t>
  </si>
  <si>
    <t>Трансформаторное масло</t>
  </si>
  <si>
    <t>Для  трансформаторов марки Т-1500</t>
  </si>
  <si>
    <t>Патрон керамический Е40</t>
  </si>
  <si>
    <t>Патрон настенный Е27</t>
  </si>
  <si>
    <t>Удленитель - катушка  длина 50 м</t>
  </si>
  <si>
    <t>Удленитель-катушка длина 50 м</t>
  </si>
  <si>
    <t>Лестница-стремянка</t>
  </si>
  <si>
    <t>Лестница-стремянка для работы на высоте</t>
  </si>
  <si>
    <t xml:space="preserve">Маслостойкая резина </t>
  </si>
  <si>
    <t>Маслостойкая резина МБС от 6 до 10 мм</t>
  </si>
  <si>
    <t>Токоизиерительные клещи 0,4 кВ</t>
  </si>
  <si>
    <t>Цифровые токоизмерительные клещи 0,4 кВ (0-1000 А)</t>
  </si>
  <si>
    <t>Диэлектрические перчатки</t>
  </si>
  <si>
    <t>Диэлектрические перчатки для оперативных переключений.</t>
  </si>
  <si>
    <t>Мегаомметр  ЭСО 0202/2-Г</t>
  </si>
  <si>
    <t>Измеритель сопротивление изоляции кабеля</t>
  </si>
  <si>
    <t xml:space="preserve">Указатель Высокого Напряжения   6 -10кВ              </t>
  </si>
  <si>
    <t>УВН (со звуком, с индикатором)</t>
  </si>
  <si>
    <t xml:space="preserve">Заземлитель </t>
  </si>
  <si>
    <t>Вольтметры</t>
  </si>
  <si>
    <t>Для измерения напряжения сети</t>
  </si>
  <si>
    <t>Провод ПВ-3</t>
  </si>
  <si>
    <t>Одножильный медный провод</t>
  </si>
  <si>
    <t>Диэлектрические коврики</t>
  </si>
  <si>
    <t>Реле контроля фаз</t>
  </si>
  <si>
    <t>Реле контроля фаз для защиты электродвигателей</t>
  </si>
  <si>
    <t>Аварийные кнопки "СТОП"</t>
  </si>
  <si>
    <t xml:space="preserve">Аварийные кнопки "СТОП" для отключения </t>
  </si>
  <si>
    <t xml:space="preserve">Набор  измерительных щупов </t>
  </si>
  <si>
    <t>Набор измерительных щупов для ЭСО 0202/2</t>
  </si>
  <si>
    <t xml:space="preserve">Фазировщик </t>
  </si>
  <si>
    <t>Прибор для определения одноименности фаз</t>
  </si>
  <si>
    <t>Зажимы разным диаметров</t>
  </si>
  <si>
    <t>Зажимы типа "Крокодил" разных диаметров</t>
  </si>
  <si>
    <t>Восстановление дорог</t>
  </si>
  <si>
    <t>Кирпичи</t>
  </si>
  <si>
    <t>Песок</t>
  </si>
  <si>
    <t>м3</t>
  </si>
  <si>
    <t xml:space="preserve">Асфальт </t>
  </si>
  <si>
    <t>Сигнальнгая лента</t>
  </si>
  <si>
    <t>Нитрилотриметилфосфоновая кислота</t>
  </si>
  <si>
    <t>Нитрилотриметилфосфоновая кислота, ТУ 2439-347-05763441-2201</t>
  </si>
  <si>
    <t>Услуга</t>
  </si>
  <si>
    <t>2022 жылға парниктік газдар (ПГ) шығарындыларын түгендеу туралы есепті тексеру, Мониторинг жоспарын бекіту</t>
  </si>
  <si>
    <t>Верификация отчета об инвентеризации выбросов парниковых газов (ПГ) за 2022год,  Валидация плана мониторинга</t>
  </si>
  <si>
    <t>Полный химический анализ воды (2 скважины)</t>
  </si>
  <si>
    <t>Радиационное исследования (2 скважины)</t>
  </si>
  <si>
    <t>Трубочки индикаторные (40 пачек)</t>
  </si>
  <si>
    <t>ОЖП-ға әзірлік паспортын алу бойынша сараптама ұйымының қорытындысы</t>
  </si>
  <si>
    <t xml:space="preserve">Заключение экспертной организации на получение Паспорта готовности к ОЗП </t>
  </si>
  <si>
    <t>Төтенше жағдайлар актілері (газ қызметі)</t>
  </si>
  <si>
    <t>Акты ЧС (газ.служба)</t>
  </si>
  <si>
    <t>Қолданыстағы нормативтік-техникалық құжаттаманы жаңарту (HL)</t>
  </si>
  <si>
    <t>Актуализация существующей нормативно-технической документации (ХЛ)</t>
  </si>
  <si>
    <t>Жаңа нормативтік-техникалық құжаттаманы (HL) сатып алу</t>
  </si>
  <si>
    <t>Приобретение новой нормативно-технической документации (ХЛ)</t>
  </si>
  <si>
    <t>КВГМ-116-150 No 1,2 қазандықтарының диагностикасы (Орбита)</t>
  </si>
  <si>
    <t>Диагностирование котлов КВГМ-116-150 № 1,2 (Орбита)</t>
  </si>
  <si>
    <t>КВГМ-20-150 № 4.5 Ыстық су қазандығының техникалық диагностикасы (Әуежай)</t>
  </si>
  <si>
    <t>№1 аккумуляторлық резервуардың техникалық диагностикасы (Әуежай)</t>
  </si>
  <si>
    <t>Металл мұржаның, тірек құрылымының және электр сымдарының техникалық диагностикасы, (әуежай)</t>
  </si>
  <si>
    <t>Техническое диагностирование металлической Дымовой трубы,  несущей конструкции, и электоропроводки, (Аэропорт)</t>
  </si>
  <si>
    <t>Бу қазандықтарының техникалық диагностикасы DKVR 20-13-250 ст No 1.2 (СВК)</t>
  </si>
  <si>
    <t>Бу құбырының техникалық диагностикасы (SVK)</t>
  </si>
  <si>
    <t>Қоректік су құбырының техникалық диагностикасы (SVK)</t>
  </si>
  <si>
    <t>RVS 2000 шикі су ыдысының техникалық диагностикасы (SVK)</t>
  </si>
  <si>
    <t>SKIPiA құрылғыларын мемлекеттік тексеру және калибрлеу</t>
  </si>
  <si>
    <t>Госповерка и калибровка приборов СКИПиА</t>
  </si>
  <si>
    <t>ETS құрылғыларын мемлекеттік тексеру</t>
  </si>
  <si>
    <t>Госповерка приборов ЭТС</t>
  </si>
  <si>
    <t>HL құрылғыларын мемлекеттік тексеру</t>
  </si>
  <si>
    <t>Госповерка приборов ХЛ</t>
  </si>
  <si>
    <t>Жеке қауіпсіздік қызметтері</t>
  </si>
  <si>
    <t>Услуги вневедомственной охраны</t>
  </si>
  <si>
    <t>FEU, «Сыйақы төлеудің нормативтік құқықтық негіздері»</t>
  </si>
  <si>
    <t xml:space="preserve">ФЭУ, "Нормативная правовая база оплаты труды" </t>
  </si>
  <si>
    <t>СЭУ, «Онлайн – 14 нысан бойынша есеп – Мемлекеттік кәсіпорындар, АҚ және мемлекет қатысатын ЖШС үшін даму жоспары және оның орындалуы туралы есеп».</t>
  </si>
  <si>
    <t>ФЭУ, "Онлайн - отчет по форме 14 - План развития и отчет по его исполнениею для госпредприятий, АО и ТОО с государственным участием"</t>
  </si>
  <si>
    <t>СО, «Келісім комиссиясын Қазақстан Республикасының еңбек заңнамасын қолдану мәселелері бойынша оқыту, еңбек даулары бойынша келіссөздер жүргізу және консенсусқа келу дағдыларын дамыту»</t>
  </si>
  <si>
    <t>ЮО, "Обучение согласительной комиссии по применению трудового законодательства РК, развитие навыков ведения переговоров и достижение консенсуса в трудовых спорах"</t>
  </si>
  <si>
    <t>ОК «Онлайн курс» 1С: Кәсіпорын 8. Қазақстан үшін жалақы және персоналды басқару «3.1 басылымының типтік конфигурациясын практикалық қолдану».</t>
  </si>
  <si>
    <t>ОК "Онлайн курс " 1С: Предприятие 8. Зарплата и управление персоналом для Казахстана". Практическое применение типовой конфигурации Редакция 3.1"</t>
  </si>
  <si>
    <t>XO, OK Кәсіпорындағы мұрағат. Ұйымның электрондық мұрағаттарын құру, көшіру және пайдаланудың практикалық мәселелері</t>
  </si>
  <si>
    <t>ХО, ОК Архив на предприятии. Практисеские вопросы создания, перехода и использования электронных архивов организации</t>
  </si>
  <si>
    <t>Дератизация</t>
  </si>
  <si>
    <t>Дезинсекция</t>
  </si>
  <si>
    <t>Қатты тұрмыстық қалдықтарды кәдеге жарату және көму</t>
  </si>
  <si>
    <t>Утилизация и захоронение твёрдых бытовых отходов</t>
  </si>
  <si>
    <t>Құрылыс қалдықтарын көму қызметі</t>
  </si>
  <si>
    <t>Услуги полигона для строительного мусора</t>
  </si>
  <si>
    <t>Көлік құралдарын тексеру</t>
  </si>
  <si>
    <t>Техосмотр а/машин</t>
  </si>
  <si>
    <t>Hyundai техникалық қызмет көрсету орталығы</t>
  </si>
  <si>
    <t>Техническоое обслуживание Huyndai центр</t>
  </si>
  <si>
    <t>Техникалық қызмет көрсету Toyota City</t>
  </si>
  <si>
    <t>Техническоое обслуживание Toyota City</t>
  </si>
  <si>
    <t>IRVIS газ есептегіштерін тексеру</t>
  </si>
  <si>
    <t>Поверка газосчетчиков ИРВИС</t>
  </si>
  <si>
    <t>Irvis газ есептегіштеріне техникалық қызмет көрсету</t>
  </si>
  <si>
    <t>Техобслуживание газовых счетчиков Ирвис</t>
  </si>
  <si>
    <t>IRVIS газ есептегішінің құйынды шығын өлшегішін жөндеу бойынша қызметтер</t>
  </si>
  <si>
    <t xml:space="preserve">Услуги по ремонту вихревого-расходомера счетчика газа ИРВИС </t>
  </si>
  <si>
    <t>Өрт сөндіргіштерді толтыру</t>
  </si>
  <si>
    <t>Перезаправка огнетушителей</t>
  </si>
  <si>
    <t>Персоналды медициналық тексеру</t>
  </si>
  <si>
    <t>Медосмотр персонала</t>
  </si>
  <si>
    <t>Өрт дабылы қызметі</t>
  </si>
  <si>
    <t>Обслуживание  пожарной сигнализации</t>
  </si>
  <si>
    <t>Өнеркәсіптік қауіпсіздік декларациясын әзірлеу</t>
  </si>
  <si>
    <t>Разработка Декларации промышленной безопасности</t>
  </si>
  <si>
    <t>Жұмыс орындарын бағалау</t>
  </si>
  <si>
    <t>Аттестация рабочих мест</t>
  </si>
  <si>
    <t>Сақтанушының қызметкерлердің денсаулығы мен өміріне үшінші тұлғалардың алдында зиян келтіргені үшін азаматтық-құқықтық жауапкершілігін сақтандыру</t>
  </si>
  <si>
    <t>Страхование гражданско-правовой  ответственности страхователя за причинение вреда здоровью и жизни работников 3-м лицам</t>
  </si>
  <si>
    <t>Жазатайым жағдайлардан қызметкерлердің денсаулығы мен өміріне зиян келтіргені үшін жұмыс берушілердің азаматтық-құқықтық жауапкершілігін сақтандыру (PR)</t>
  </si>
  <si>
    <t>Страхование  гражданско-правовой ответственности работодателей за причинение вреда здоровью и жизни работников  от несчастных случаев (ПР)</t>
  </si>
  <si>
    <t>Жазатайым жағдайлардан қызметкерлердің денсаулығы мен өміріне зиян келтіргені үшін жұмыс берушілердің азаматтық-құқықтық жауапкершілігін сақтандыру</t>
  </si>
  <si>
    <t>Страхование  гражданско-правовой ответственности работодателей за причинение вреда здоровью и жизни работников  от несчастных случаев (ауп)</t>
  </si>
  <si>
    <t>Көлік құралдары иелерінің азаматтық-құқықтық жауапкершілігін міндетті сақтандыру (PR)</t>
  </si>
  <si>
    <t>Обязательное страхование гражданско-правовой ответственности владельцев автотранспортных средств (ПР)</t>
  </si>
  <si>
    <t>Көлік құралдары иелерінің азаматтық-құқықтық жауапкершілігін ерікті сақтандыру</t>
  </si>
  <si>
    <t>Добровольное страхование гражданско-правовой ответственности владельцев автотранспортных средств</t>
  </si>
  <si>
    <t>Міндетті экологиялық сақтандыру</t>
  </si>
  <si>
    <t>Обязательное экологическое страхование</t>
  </si>
  <si>
    <t xml:space="preserve">Землеустроительный проект земельных участков </t>
  </si>
  <si>
    <t>Техническое обслуживание расходомеров сырой воды</t>
  </si>
  <si>
    <t xml:space="preserve">Электроэнергия </t>
  </si>
  <si>
    <t>для собственного потребления</t>
  </si>
  <si>
    <t>Из одного источника путем прямого заключения договора</t>
  </si>
  <si>
    <t>Қауіпті емес қалдықтарды/мүліктерді/материалдарды шығару (жинау) бойынша қызметтер</t>
  </si>
  <si>
    <t>Сбор и вывоз ТБО специализированным транспортом в течении 2022 года по заявке заказчика. Список объектов с адресами прилагается. Предварительно согласовать с заказчиком.</t>
  </si>
  <si>
    <t>Санитарлық қызмет көрсетулер (дезинфекция, дезинсекция, дератизация және соларға ұқсас)</t>
  </si>
  <si>
    <t xml:space="preserve">Санитарная обработка котельной ТОО АТКЭ
</t>
  </si>
  <si>
    <t>Қауіпсіздік қызметтері</t>
  </si>
  <si>
    <t>Услуги по обеспечению безопасности и мониторинга устройствами предупреждения, сигнализации и аналогичными системами обеспечения безопасности</t>
  </si>
  <si>
    <t>Лифтілерге/лифт шахталарына және ұқсас жабдықтарға техникалық қызмет көрсету бойынша қызметтер</t>
  </si>
  <si>
    <t>Техническое обслуживание установленного лифта по графику (согласованному с Заказчиком): смазки, чистки, наладки, регулировки и ремонта лифтового оборудования в целях обеспечения их безопасной эксплуатации лифтов.</t>
  </si>
  <si>
    <t>Абонплата за основной телефон ГТС</t>
  </si>
  <si>
    <t>Услуги телефонной связи</t>
  </si>
  <si>
    <t>Абонплата за  номер IP-телефонии</t>
  </si>
  <si>
    <t xml:space="preserve">Абонплата за номер  GSM </t>
  </si>
  <si>
    <t>Интернет+ 8ip</t>
  </si>
  <si>
    <t>Интернет (Резервная линия) подключение</t>
  </si>
  <si>
    <t>Интернет (Резервная линия) абонплата</t>
  </si>
  <si>
    <t>Сопровождение программного обеспечения  "1С: Предприятие 8.2 Управление производственным предприятием для Казахстана"</t>
  </si>
  <si>
    <t>Система электронного документооборота</t>
  </si>
  <si>
    <t xml:space="preserve">Стоимость услуг за расчетный период </t>
  </si>
  <si>
    <t>Продление подписки расширенного функционала и технической поддержки для межсетевого экрана Palo Alto Networks</t>
  </si>
  <si>
    <t xml:space="preserve">Standard collaborative enterprise support 1For 1Years </t>
  </si>
  <si>
    <t>Организация видеоконфиренций Zoom</t>
  </si>
  <si>
    <t>Обслуживание копировально- множительной техники</t>
  </si>
  <si>
    <t>Хerox WorkCentre 3220                        Canon i-sensys MF4018                               Canon MF3228                                           Canon IR2018                                              Canon i-sensys MF-4018                                 Canon IR 2520                                                      Canon i-sensys L-140                                      HP LJ PRO 300color M351A                     Хerox WorkCentre 3025                                    Хerox WorkCentre 3325                                          HP LJ  M604n                                    Canon imagePROGRAF iPF770                HP 1010,1005,1020                                              HP LaserJet Pro M428fdw                          HP Color LaserJet Enterprise M553dn    МФУ Xerox B215                                   Canon I-RUNNER C3125i                     Canon I-RUNNER C3226, 20 шт.</t>
  </si>
  <si>
    <t>Обслуживание картриджей (регенерация)</t>
  </si>
  <si>
    <t>106R01487, 106R02183 2,3K, Q2612A, CE285АF, CE410A, CE411A, CE412A, CE413A, 92A, C-EXV 14, FX 10,
EP-22, EP-27,Samsung MLT-D109S, Samsung MLT- D104S, 106R02773,106R02312,cf281a,CF259A,CF219A,CF217A 300 шт.</t>
  </si>
  <si>
    <t>Обслуживание картриджей (заправка)</t>
  </si>
  <si>
    <t>106R01487, 106R02183 2,3K, Q2612A, CE285АF, CE410A, CE411A, CE412A, CE413A, 92A, C-EXV 14, FX 10,
EP-22, EP-27,Samsung MLT-D109S, Samsung MLT- D104S,  106R02773,106R02312,cf281a,CF259A,CF219A,CF217A 500 шт.</t>
  </si>
  <si>
    <t>Үш № 4. қазандықтар Чернигов. RG-250 газ есептегішін IRVIS RS-4M Ultra D50 газ есептегішімен ауыстыру</t>
  </si>
  <si>
    <t>Аварийный ремонт автомашин и спецтехники 47 автомашин</t>
  </si>
  <si>
    <t>Істен шыққан HL құрылғылары мен жабдықтарын жөндеу (KFK, таразылар, ...)</t>
  </si>
  <si>
    <t>Ремонт приборов и оборудования ХЛ, вышедшего из строя (КФК, весы,…)</t>
  </si>
  <si>
    <t>РКО ГРП жаңа асфальт төсеу (240 ш.м.)</t>
  </si>
  <si>
    <t>No 207, No 209 диспетчерлік топтың кеңселерін жөндеу</t>
  </si>
  <si>
    <t>Ремонт кабинетов Диспетчерской группы №207,№209</t>
  </si>
  <si>
    <t>Жиһазды жөндеу және қалпына келтіру</t>
  </si>
  <si>
    <t>Ремонт и рестоврация мебели</t>
  </si>
  <si>
    <t>Климаттық жабдықты жөндеу және жанармай құю</t>
  </si>
  <si>
    <t>Ремонт и заправка климатического оборудования</t>
  </si>
  <si>
    <t>Емтихан/тестілеу/тестілеу жұмыстары</t>
  </si>
  <si>
    <t>Вневедомственная экспертиза по рабочему проекту "Подготовка сетевой подпиточной воды систем теплоснабжения водогрейными котлами, с установкой и обвязкой дополнительного оборудования (вакуумный деаэратор-2 шт., подогреватели, насосное и вспомогательное оборудования) на Юго-восточной районной котельной, по адресу: г.Алматы, Бостандыкский район, ул.Каратаева 38б" (ЮО)</t>
  </si>
  <si>
    <t xml:space="preserve">Наконечник медный луженный для кабеля  сечением 10 мм² </t>
  </si>
  <si>
    <t>Наконечник алюминевый для алюминевых кабелей сечением 70 мм²</t>
  </si>
  <si>
    <t>Наконечники алюминиевые 95 мм²</t>
  </si>
  <si>
    <t>итого</t>
  </si>
  <si>
    <t>Общий (Товар, Работа, Услуга)</t>
  </si>
  <si>
    <t>Биметалдық термометр</t>
  </si>
  <si>
    <t>Өлшегіш - реттегіш қос арналы 2trm1 Щ1.У. РР</t>
  </si>
  <si>
    <t>Өлшегіш - реттегіш қос арналы 2trm1 Щ2.У. РР</t>
  </si>
  <si>
    <t>Соңғы Муфта .GUST 12/3х50 (Raychem 3х50 10кВ)</t>
  </si>
  <si>
    <t>Қысым ауа қысымы 0-4 кПА</t>
  </si>
  <si>
    <t>Мойынтірек 6306-2Z/C3</t>
  </si>
  <si>
    <t>Мойынтірек 6316</t>
  </si>
  <si>
    <t>Сенсор-деңгей көрсеткіші.</t>
  </si>
  <si>
    <t>Принтер / мфу</t>
  </si>
  <si>
    <t>Қосу емес! Желідегі жұмыс</t>
  </si>
  <si>
    <t>Қосу емес! адамдар жұмыс істейді</t>
  </si>
  <si>
    <t>BT 5, t=-0~450 биметалл термометрлері</t>
  </si>
  <si>
    <t>TBP100 (0-120)</t>
  </si>
  <si>
    <t>WSS-401W, t=-0~100 биметалл термометрлері</t>
  </si>
  <si>
    <t>WSS-401W, t=-0~160 биметалл термометрлері</t>
  </si>
  <si>
    <t>WSS-401W, t=-0~200 биметалл термометрлері</t>
  </si>
  <si>
    <t>WSS-401W, t=-0~250 биметалл термометрлері</t>
  </si>
  <si>
    <t>2trm1 термостатының мақсаты.ОВЕН 2trm1 термореттегіші Тоңазытқыш техникасында, кептіру шкафтарында, әртүрлі мақсаттағы пештерде және басқа да технологиялық жабдықтарда жылу тасымалдағыштар мен әртүрлі орталардың температурасын өлшеуге, тіркеуге немесе реттеуге, сондай-ақ басқа да физикалық параметрлерді өлшеуге арналған. Корпус түрі-қалқан 96×96×100, IP54*. Шығу сигналы-электромагниттік реле.</t>
  </si>
  <si>
    <t>Технологиялық процестерді автоматтандыруға арналған екі арналы 2trm1 өлшегіш-реттегіш. Конструктивті орындалуы: 96х48х100 мм қалқанды бекіту корпусы; кіріктірілген Шығыс құрылғыларының түрі: шығыс1-8А 220В электромагниттік реле, шығысы 2-8А 220В электромагниттік реле.екі әмбебап өлшеу кірісі: тұрақты ток және кернеу сигналдары, кедергі термометрлері, термоэлектрлік түрлендіргіштер. Импульстік қуат көзі 90...245-те 47...63 Гц. 24В DC кіріктірілген қуат көзі.</t>
  </si>
  <si>
    <t>Gusj12/ 3x50 жоғары вольтты терминал муфтасы (rayhem 3x50 10kv жоғары вольтты ілінісу)</t>
  </si>
  <si>
    <t>DN-C2-U3 екі нүкте; өлшеу диапазондары, кПа: 4.0 . Өлшемдері, мм: 72× 144×75. Салмағы 0.7 кг-нан аспайды; дәлдік кластары : 2,5. Қуат кернеуі 24В. фитингтің орналасуы: осьтік (артқы). Орнату әдісі: тігіс; дәрежесі тігілген: IP40. Климаттық орындалуы: У3; Т3 . ТУ 311-0227471. 038-94</t>
  </si>
  <si>
    <t>6306-2Z/C3 мойынтірегі, бұл ішкі диаметрі 30 мм, сыртқы диаметрі 72 мм және ені 19 мм болатын радиалды шарикті бір қатарлы мойынтірек. Болат сепараторы және C3 саңылауы бар (саңылау қалыптыдан үлкен), ол да жабық және -40-тан +100 °C-қа дейінгі температурада жұмыс істей алады, 2Z Қорғаныс шайбалары (штампталған қорғаныс табақ болаттан жасалған шайбалар екі жағынан), салмағы - 0,35 кг, мойынтіректер EXPLORER деп белгіленген</t>
  </si>
  <si>
    <t>6316 RS" жабық орындау. Ресей өндірісі. Гост-316.Өлшемдері: ішкі 80мм, сыртқы 170мм, ені 39мм. салмағы-3680гр.</t>
  </si>
  <si>
    <t>РИС-121-225-2.0-42-220 индикатор сенсоры сыйымдылық құралдарының түріне жатады. Әрекет принципі бақыланатын орта деңгейінің өзгеруінен туындаған сезімтал элементтің электр сыйымдылығының өзгеруін тұрақты ток шығысына жоғары жиілікті түрлендіруге негізделген 4...Сандық тақтада индикациясы бар 20 мА. ТУ 4218-035-42334258-2012</t>
  </si>
  <si>
    <t>Табличка "Внимание! опасная зона"</t>
  </si>
  <si>
    <t>Табличка  "Выход"</t>
  </si>
  <si>
    <t>Табличка "Газ-огнеопасно"</t>
  </si>
  <si>
    <t>Табличка "Курить запрещено"</t>
  </si>
  <si>
    <t>Табличка "Не включать! Работа на линии"</t>
  </si>
  <si>
    <t>Табличка "Не включать! работают люди"</t>
  </si>
  <si>
    <t>Табличка "Не закрывать! Работают люди"</t>
  </si>
  <si>
    <t>Табличка "Не открывать! Работают люди"</t>
  </si>
  <si>
    <t>Табличка "Пожарный гидрант" на металле</t>
  </si>
  <si>
    <t>Табличка "Посторонним вход воспрещен"</t>
  </si>
  <si>
    <t>Табличка "Проход запрещен"</t>
  </si>
  <si>
    <t>Табличка "Работать здесь"</t>
  </si>
  <si>
    <t>шины 12.00R20</t>
  </si>
  <si>
    <t>шины 185/65 R15, зимняя</t>
  </si>
  <si>
    <t>шины 185/75R16, всесезонные</t>
  </si>
  <si>
    <t>шины 215/60R16, зимняя</t>
  </si>
  <si>
    <t>шины 225/75 R16</t>
  </si>
  <si>
    <t>шины 8/25 R20</t>
  </si>
  <si>
    <t>Назар Аударыңыз! қауіпті аймақ</t>
  </si>
  <si>
    <t>Шығу Белгісі</t>
  </si>
  <si>
    <t>Газ-отқа қауіпті белгісі</t>
  </si>
  <si>
    <t>Темекі шегуге тыйым салынады деген белгі</t>
  </si>
  <si>
    <t>Жабу емес! Адамдар жұмыс істейді</t>
  </si>
  <si>
    <t>Ашпа! Адамдар жұмыс істейді</t>
  </si>
  <si>
    <t>Металдағы "өрт гидранты" тақтайшасы</t>
  </si>
  <si>
    <t>Бөгде адамдарға кіруге тыйым салынадыдеген белгі</t>
  </si>
  <si>
    <t>Өтуге тыйым салынады белгісі</t>
  </si>
  <si>
    <t>Мұнда жұмыс істеу белгісі</t>
  </si>
  <si>
    <t>шиналар 12. 00R20</t>
  </si>
  <si>
    <t>шиналар 185/65 R15, қысқы</t>
  </si>
  <si>
    <t>185/75 R16 шиналары, барлық маусымдық</t>
  </si>
  <si>
    <t>215/60r16 шиналар, қысқы</t>
  </si>
  <si>
    <t>225/75 R16 шиналары</t>
  </si>
  <si>
    <t>8/25 R20 шиналары</t>
  </si>
  <si>
    <t>Үшін Металл профиль сиқыршы. Іске қосу және автоматты өшіру.</t>
  </si>
  <si>
    <t>Күмбезді IP бейнекамера</t>
  </si>
  <si>
    <t>Цилиндрлік IP камера</t>
  </si>
  <si>
    <t>Серверге арналған UPS</t>
  </si>
  <si>
    <t>Тоқтату төтенше түймелері</t>
  </si>
  <si>
    <t>Автоматты ажыратқыш</t>
  </si>
  <si>
    <t>Dell ноутбук батареясы</t>
  </si>
  <si>
    <t>Сымсыз соққы бұрғысы-бұрағыш</t>
  </si>
  <si>
    <t>Батареялар</t>
  </si>
  <si>
    <t>Белсенді сигнал күшейткіші / қайталағыш / ұзартқыш</t>
  </si>
  <si>
    <t>Амперметрлер</t>
  </si>
  <si>
    <t>Жасыл Антифриз (-40-тан), сыйымдылығы 10 литр</t>
  </si>
  <si>
    <t>Пластикалық корпустағы әмбебап медициналық дәрі қобдишасы</t>
  </si>
  <si>
    <t>Дәретхана цистернасына арналған Арматура</t>
  </si>
  <si>
    <t>Жапырақты Асбест, КАОН</t>
  </si>
  <si>
    <t>Хризолитті Асбест</t>
  </si>
  <si>
    <t>Асбест сымы</t>
  </si>
  <si>
    <t>Асбест сымы, ШАОН</t>
  </si>
  <si>
    <t>Асбокартон</t>
  </si>
  <si>
    <t>Ацетилсалицил қышқылы (Аспирин)</t>
  </si>
  <si>
    <t>Теңгерімдеу салмақтары</t>
  </si>
  <si>
    <t>Өшіру үшін "тоқтату" төтенше түймелері</t>
  </si>
  <si>
    <t>6А бар бір полюсті автоматты ажыратқыш</t>
  </si>
  <si>
    <t>16а бар бір полюсті ажыратқыш</t>
  </si>
  <si>
    <t>Қос полюсті ажыратқыш 2р 25А</t>
  </si>
  <si>
    <t>ШАРИКТІ ҚАЛАМ - "STARLINE TRENDY" КӨК ӨЗЕГІ 0.7 ММ. (LINC)</t>
  </si>
  <si>
    <t>АДР-0,25. 2 TU4212-005-12334427-2003. Өлшеу диапазоны (-250....+250) Па. бастапқы сенсор мен екінші реттік құрылғының функциялары біріктірілген шағын өнім. Есептегіш лазерлік калибрлеу технологиясын және өлшеу нәтижелерін микропроцессорлық өңдеуді қолдана отырып, заманауи элементтер базасына негізделген. Пи-контактілі бөлшектердің (кремний, болат)материалдарына агрессивті емес ауаның, табиғи және басқа газдардың артық қысымының мәнін үздіксіз өлшеу;</t>
  </si>
  <si>
    <t xml:space="preserve">АДН - 10.2 ТУ 4212-005-12334427-2003. ( 0….10) кПа. ADN өлшегіш-бұл бастапқы сенсор мен екінші реттік құрылғының функцияларын біріктіретін шағын өнім. Есептегіш лазерлік калибрлеу технологиясын және өлшеу нәтижелерін микропроцессорлық өңдеуді қолдана отырып, заманауи элементтер базасына негізделген.
</t>
  </si>
  <si>
    <t>Литий батареясы LS 33600 SAFT кернеуі 3,6 V өлшемі: D батарея сыйымдылығы 17000мАч, SAFT өндірушісі (Франция) Шығарылған жылы 2022-23</t>
  </si>
  <si>
    <t>Dell inspiron 15 3000 үшін m5y1k батареясы</t>
  </si>
  <si>
    <t>Li-Ion батарея түрі, батарея сыйымдылығы 4 а*сағ, Батарея кернеуі 14,4 В, салмағы 2 кг, максималды айналым саны 1600 айн/мин, максималды диаметрі 13 мм, кері кепілдік мерзімі 12 ай.</t>
  </si>
  <si>
    <t>Сигнал күшейткішіvga бұралған жұп (RJ45 патч сымы) FY-1225A</t>
  </si>
  <si>
    <t>Токты өлшеуге арналған амперметрлер</t>
  </si>
  <si>
    <t>Анионит АВ-17-8 ГОСТ 20301-74</t>
  </si>
  <si>
    <t>бүйірлік беру</t>
  </si>
  <si>
    <t>КАОН-1 ГОСТ 2850-95
қалыңдығы 5 мм</t>
  </si>
  <si>
    <t>МЕМСТ 2850-58 4 мм</t>
  </si>
  <si>
    <t>отқа төзімді жұмыстар үшін</t>
  </si>
  <si>
    <t>Д-22мм</t>
  </si>
  <si>
    <t>КАОН 5мм 12 парақ</t>
  </si>
  <si>
    <t>Ups батареялары мувир</t>
  </si>
  <si>
    <t>Ақтық</t>
  </si>
  <si>
    <t>Бензин сорғысы</t>
  </si>
  <si>
    <t>Құлаққаптар</t>
  </si>
  <si>
    <t>Сымсыз маршрутизатор</t>
  </si>
  <si>
    <t>Таңғыштар</t>
  </si>
  <si>
    <t>Мұнай құрылыс битумы</t>
  </si>
  <si>
    <t>Листова жүк жол бланкілері мувыр</t>
  </si>
  <si>
    <t>Листова жол жеңіл бланкілері мувыр</t>
  </si>
  <si>
    <t>Үздіксіз қуат көздері</t>
  </si>
  <si>
    <t>Officespace жазу блогы мувир, 9*9*4,5 пластикалық қорапты қараңыз, түрлі-түсті</t>
  </si>
  <si>
    <t>Қуат көзі</t>
  </si>
  <si>
    <t>Басқару блогы БУ - 21</t>
  </si>
  <si>
    <t>Овен бп07б-Д3.2-36 датчиктің тұрақтандырылған қоректендіру блоктары тұрақты қоректендіру тогы арқылы кернеуге арналған.</t>
  </si>
  <si>
    <t>Дәптер</t>
  </si>
  <si>
    <t>Автомат боксты жабады</t>
  </si>
  <si>
    <t>Ұнтақтағыш</t>
  </si>
  <si>
    <t>Ұнтақтағыштар</t>
  </si>
  <si>
    <t>А-3 Қағазы</t>
  </si>
  <si>
    <t>Қағаз А4</t>
  </si>
  <si>
    <t>Тегістеу Қағазы</t>
  </si>
  <si>
    <t>Валериан н-ка 25мл.</t>
  </si>
  <si>
    <t>Жуғыш зат ақтығы</t>
  </si>
  <si>
    <t>БН-90/10, МЕМСТ 6617-76</t>
  </si>
  <si>
    <t>Жүк автомашиналарына арналған жол парақтарының бланкілері</t>
  </si>
  <si>
    <t>Жеңіл автомашиналарға арналған жол парақтарының бланкілері</t>
  </si>
  <si>
    <t>SVC V-1500-F-LCD, UPS Smart, AVR 1500VA/900W, 12V/9Ah*2, (3) Schuko</t>
  </si>
  <si>
    <t>Officespace жазу блогы, 9*9*4,5 пластикалық қорапты қараңыз, түрлі-түсті</t>
  </si>
  <si>
    <t>Овен BP60B-D4-24 Вольт</t>
  </si>
  <si>
    <t>Релелік басқару блогының жүктемені басқаруды қолмен ауыстыруға арналған басқару блогы</t>
  </si>
  <si>
    <t>Овен бп07б-Д3. 2-36 қуат көздері, 36в арнадағы шығыс кернеуі, 2 арна саны, ТУ 4345-004-46526536-2006</t>
  </si>
  <si>
    <t>күнделік</t>
  </si>
  <si>
    <t>Плобация үшін, 100 а дейінгі үш полюсті автоматтар үшін</t>
  </si>
  <si>
    <t>Плобация үшін, 32 а дейінгі бір полюсті автоматтар үшін</t>
  </si>
  <si>
    <t>Электр Монтаждау жұмыстары үшін</t>
  </si>
  <si>
    <t>М8х50, МЕМСТ 7798-70</t>
  </si>
  <si>
    <t>М12х60, МЕМСТ 7798-70</t>
  </si>
  <si>
    <t>М20х80, МЕМСТ 7798-70</t>
  </si>
  <si>
    <t>М24х100 МЕМСТ 7798-70</t>
  </si>
  <si>
    <t>М26х120 МЕМСТ 7798-70</t>
  </si>
  <si>
    <t>М28х140 МЕМСТ 7798-70</t>
  </si>
  <si>
    <t>М30х160 МЕМСТ 7798-70</t>
  </si>
  <si>
    <t>Гайкалары бар болттар, М10х60 МЕМСТ 7798-70</t>
  </si>
  <si>
    <t>Гайкалары бар болттар, М14х60 ГОСТ 7798-70</t>
  </si>
  <si>
    <t>Гайкалары бар болттар, М16Х80 ГОСТ 7798-70</t>
  </si>
  <si>
    <t>Гайкалары бар болттар, М18х80 ГОСТ 7798-70</t>
  </si>
  <si>
    <t>Гайкалары бар болттар, М20х100 ГОСТ 7798-70</t>
  </si>
  <si>
    <t>Гайкалары бар болттар, М22х100 ГОСТ 7798-70</t>
  </si>
  <si>
    <t>Дөңгелектерге арналған гайкалары бар болттар</t>
  </si>
  <si>
    <t>Қатты табаны бар былғары етік</t>
  </si>
  <si>
    <t>Оқшаулағыш астары бар шалбар</t>
  </si>
  <si>
    <t>Кеңсе техникасына арналған Парақ 420*297мм, 500 парақ, 80г/м2, ақ</t>
  </si>
  <si>
    <t>SvetoCopy Classic баспа қағазы, А4, 80г/м2, 500л</t>
  </si>
  <si>
    <t>№ 1 МЕМСТ 6456-75</t>
  </si>
  <si>
    <t>Бетон бойынша жеңіспен. 6 мм-ден 24 мм-ге дейін-Жиынтық</t>
  </si>
  <si>
    <t>Бетонды бұрғылау. Өлшемдері әртүрлі</t>
  </si>
  <si>
    <t>АИ-92 жанармай</t>
  </si>
  <si>
    <t>Жанармай сорғысы</t>
  </si>
  <si>
    <t>Гайкасы бар Болт</t>
  </si>
  <si>
    <t>Бұрғы</t>
  </si>
  <si>
    <t>Бұрғылауға арналған бұрғылау</t>
  </si>
  <si>
    <t>Бояу валикі</t>
  </si>
  <si>
    <t>өлшемі: 48/240 (ұзын қадалар), LKM барлық түрлері үшін</t>
  </si>
  <si>
    <t>Бояу ролигі, жасанды жүн, ені 200 мм, қадалар 15 мм</t>
  </si>
  <si>
    <t>100 мм шағын бояу ролигі</t>
  </si>
  <si>
    <t>Бояу ролигі полиакрил 12мм, тұтқасы 8мм, d=55 / 250мм</t>
  </si>
  <si>
    <t>Реммен Вальцовка. жиынтығы</t>
  </si>
  <si>
    <t>Поршень</t>
  </si>
  <si>
    <t>Мырышталған Шелек</t>
  </si>
  <si>
    <t>Шелек пластик 10л</t>
  </si>
  <si>
    <t>Пластикалық Шелек</t>
  </si>
  <si>
    <t>Пластмасса Шелек</t>
  </si>
  <si>
    <t>Сыпырғыш</t>
  </si>
  <si>
    <t>Шүберек</t>
  </si>
  <si>
    <t>Бір фазалы шанышқы 2р+РЕ 1Х16А 220-240В (резеңке) LEZARD</t>
  </si>
  <si>
    <t>Жаңа үлгідегі ілінісу шанышқысы</t>
  </si>
  <si>
    <t>тезек шанышқылары</t>
  </si>
  <si>
    <t>Apacer AC532, 2 TB сыртқы қатты дискісі, қара</t>
  </si>
  <si>
    <t>Су-мульсиялық бояу</t>
  </si>
  <si>
    <t>Электр аккумуляторлық су жылытқышы (қазандық)</t>
  </si>
  <si>
    <t>Су негізіндегі бояу</t>
  </si>
  <si>
    <t>Су сорғысы</t>
  </si>
  <si>
    <t>Су құбырлары</t>
  </si>
  <si>
    <t>Ауа сүзгісі</t>
  </si>
  <si>
    <t>Ауа сүзгісі-4301-1109013-10 немесе -20</t>
  </si>
  <si>
    <t>Вольтметрлер</t>
  </si>
  <si>
    <t>Жолдарды қалпына келтіру</t>
  </si>
  <si>
    <t>Төменгі көз контурлағышы бар кіріс клапаны</t>
  </si>
  <si>
    <t>Стартер втулкалары</t>
  </si>
  <si>
    <t>100А үшін ресейлік 3 фазалы автоматты ажыратқыштар</t>
  </si>
  <si>
    <t>160А үшін ресейлік 3 фазалы автоматты ажыратқыштар</t>
  </si>
  <si>
    <t>200А үшін ресейлік 3 фазалы автоматты ажыратқыштар</t>
  </si>
  <si>
    <t>250А үшін ресейлік 3 фазалы автоматты ажыратқыштар</t>
  </si>
  <si>
    <t>Ресейлік өндірістің 3 фазалы Автоматты ажыратқыштары 400А</t>
  </si>
  <si>
    <t>Ресейлік өндірістің 3 фазалы ажыратқыштары 630А</t>
  </si>
  <si>
    <t>Ресейлік өндірістің 3 фазалы ажыратқыштары 80А</t>
  </si>
  <si>
    <t>Қосқыш 2 кл о / у</t>
  </si>
  <si>
    <t>Жезден жасалған құбырларды жағуға арналған р-14 сериясы</t>
  </si>
  <si>
    <t>ағаш тұтқасы бар</t>
  </si>
  <si>
    <t>10литр қабырғаның қалыңдығы бірдей.-0.4 мм</t>
  </si>
  <si>
    <t>үй-жайларды жинау</t>
  </si>
  <si>
    <t>12 л жоғары беріктігі (06083-12_z01)</t>
  </si>
  <si>
    <t>15с54бк1 ішкі жіппен, жіп қадамы М20*1.5</t>
  </si>
  <si>
    <t>Du32 Ru25 болат фланецті</t>
  </si>
  <si>
    <t>Du 15r16 болат фланецті</t>
  </si>
  <si>
    <t>корпус материалы-болат, ұзындығы - 310 мм, 15с65нж</t>
  </si>
  <si>
    <t>Шүберек сүрту ені 140 см 1 * 100 м</t>
  </si>
  <si>
    <t>ағаш кесіндісі бар тезек шанышқылары</t>
  </si>
  <si>
    <t>ішкі әрлеу жұмыстары үшін</t>
  </si>
  <si>
    <t>V = 200 литр</t>
  </si>
  <si>
    <t>Желінің кернеуін өлшеу үшін</t>
  </si>
  <si>
    <t>Кірпіш</t>
  </si>
  <si>
    <t>Құм</t>
  </si>
  <si>
    <t>Асфальт</t>
  </si>
  <si>
    <t>дәретхана үшін</t>
  </si>
  <si>
    <t>АЕ 2066 маркалы 100А ресейлік өндірістің 3 фазалы Автоматты ажыратқыштары; А3124</t>
  </si>
  <si>
    <t>А31 маркалы 160А ресейлік өндірістің 3 фазалы Автоматты ажыратқыштары; АЕ2066; А37</t>
  </si>
  <si>
    <t>ВА5735 маркалы 200А ресейлік өндірістің 3 фазалы Автоматты ажыратқыштары</t>
  </si>
  <si>
    <t>ВА5735 маркалы 250А ресейлік өндірістің 3 фазалы Автоматты ажыратқыштары</t>
  </si>
  <si>
    <t>Ва5739 маркалы 400а ресейлік өндірістің 3 фазалы Автоматты ажыратқыштары</t>
  </si>
  <si>
    <t>Ва5739 маркалы 630А ресейлік өндірістің 3 фазалы Автоматты ажыратқыштары</t>
  </si>
  <si>
    <t>АЕ 2066 маркалы 80А ресейлік өндірістің 3 фазалы Автоматты ажыратқыштары</t>
  </si>
  <si>
    <t>Жарықтандыруға арналған 1 кілтті ашық орнату қосқышы</t>
  </si>
  <si>
    <t>1 қосқышыүшін жасырын орнату кілті жарықтандырылған.</t>
  </si>
  <si>
    <t>Жарықтандыруға арналған 2 пернелік ашық орнату қосқышы</t>
  </si>
  <si>
    <t>Автоматты ажыратқыш 1 фаза 16А</t>
  </si>
  <si>
    <t>Автоматты ажыратқыш 3 фаза 16А</t>
  </si>
  <si>
    <t>Автоматты ажыратқыш 1 фаза 10А</t>
  </si>
  <si>
    <t>Автоматты ажыратқыш 1 фаза 25А</t>
  </si>
  <si>
    <t>Автоматты ажыратқыш 3 фаза 100А</t>
  </si>
  <si>
    <t>Автоматты ажыратқыш 3 фаза 25А</t>
  </si>
  <si>
    <t>Автоматты ажыратқыш 3 фаза 32А</t>
  </si>
  <si>
    <t>Автоматты ажыратқыш 3 фаза 40А</t>
  </si>
  <si>
    <t>Автоматты ажыратқыш 3 фаза 50А</t>
  </si>
  <si>
    <t>Автоматты ажыратқыш 3 фаза 63А</t>
  </si>
  <si>
    <t>Кальций сульфонаты негізіндегі өте жоғары жүктемелерге арналған CS 2 Жоғары температуралы майлау</t>
  </si>
  <si>
    <t>Бензин шөп шабатын машина</t>
  </si>
  <si>
    <t>Электр шөп шабатын машина (Тример)</t>
  </si>
  <si>
    <t>Ас үй мен душқа арналған тығыздағыш</t>
  </si>
  <si>
    <t>Ыстыққа төзімді силиконды тығыздағыш</t>
  </si>
  <si>
    <t>Abro GREY 999 ыстыққа төзімді тығыздағыш</t>
  </si>
  <si>
    <t>Икемді кірістіру фланецті Ду 150 Ру 16</t>
  </si>
  <si>
    <t>Икемді кірістіру фланецті Ду 200 Ру 16</t>
  </si>
  <si>
    <t>Гибридті IP-АТС</t>
  </si>
  <si>
    <t>Ылғалға төзімді Гипсокартон</t>
  </si>
  <si>
    <t>D-245 негізгі ілінісу цилиндрі</t>
  </si>
  <si>
    <t>Тырма</t>
  </si>
  <si>
    <t>Графитті майлау</t>
  </si>
  <si>
    <t>Сенсор метран 100дд. 10-160кПа</t>
  </si>
  <si>
    <t>Өлшеуіш метран 150. 0-6, 3 кПа</t>
  </si>
  <si>
    <t>Қысым дифференциалды сенсоры 0-63кПа</t>
  </si>
  <si>
    <t>Жалын сенсоры</t>
  </si>
  <si>
    <t>Температура сенсоры</t>
  </si>
  <si>
    <t>Қысым датчиктері метр 55. 0-1, 6 МПа</t>
  </si>
  <si>
    <t>Есік</t>
  </si>
  <si>
    <t>Дезинфекциялаушы</t>
  </si>
  <si>
    <t>Дәнекерлеу ұстағышы</t>
  </si>
  <si>
    <t>Дизель отыны</t>
  </si>
  <si>
    <t>Диск жетегі</t>
  </si>
  <si>
    <t>Компрессорлық Диск</t>
  </si>
  <si>
    <t>Қысым дискісі</t>
  </si>
  <si>
    <t>125 мм кесу дискісі</t>
  </si>
  <si>
    <t>180 мм кесу дискісі</t>
  </si>
  <si>
    <t>230 мм кесу дискісі</t>
  </si>
  <si>
    <t>Ілінісу дискісі (құл)</t>
  </si>
  <si>
    <t>Ілінісу дискісі (айналдыру)</t>
  </si>
  <si>
    <t>Мет бойынша Диск щеткасы. Тегістеу 150 мм</t>
  </si>
  <si>
    <t>DUP-m ~220V 0÷100 позициясының қашықтық көрсеткіші%</t>
  </si>
  <si>
    <t>Диэлектрлік төсеніштер</t>
  </si>
  <si>
    <t>Диэлектрлік қолғаптар</t>
  </si>
  <si>
    <t>Сұйық сабын диспенсері</t>
  </si>
  <si>
    <t>3.5"/2.5"қондыру станциясы</t>
  </si>
  <si>
    <t>Тірек ұясы</t>
  </si>
  <si>
    <t>Электр бұрғылау.</t>
  </si>
  <si>
    <t>Электрлік бұрғылау</t>
  </si>
  <si>
    <t>душ кабинасы</t>
  </si>
  <si>
    <t>6х60 мм монтаждау дубльі</t>
  </si>
  <si>
    <t>4х60 мм дюбель-нагель</t>
  </si>
  <si>
    <t>Шыны бар өшіргіш</t>
  </si>
  <si>
    <t>Қатты диск</t>
  </si>
  <si>
    <t>Көлемі 50 л цилиндрлердегі пропан газы</t>
  </si>
  <si>
    <t>GGT-2900t (70/2/23) бензин триммері, қозғалтқыш түрі екі тактілі, қозғалтқыш көлемі 52 см3, қозғалтқыш қуаты 2,9 кВт, 9500 айн/мин, жылы әженің көлемі 1,2 л, станга түрі тұтас, пышақ түрі 40тр, салмағы 9,512 кг, гүлі сары. Кепілдік мерзімі 12 ай</t>
  </si>
  <si>
    <t>Электр шөп шабатын машина (триммер), номиналды қуаты кемінде 1200 Вт,, жиі айналымы кемінде 10000 айн / мин, кесу құралының түрі : сызық / пышақ</t>
  </si>
  <si>
    <t>Ас үй мен ваннаға арналған тығыздағыш, ауа 310 мл, суға төзімді қасиеттері.</t>
  </si>
  <si>
    <t>Автосил ыстыққа төзімді силикон 180 г</t>
  </si>
  <si>
    <t>RTV999 85 грамм</t>
  </si>
  <si>
    <t>Гидравликалық соққылардан және дірілден қорғайтын құбырдағы алдын ала анықталған элемент. Негізгі материал-пайда болған тербелістерді газдандыруға көмектесетін резеңке. Ол жасалған резеңке екі брендке бөлінеді-стандартты (КС) және мұнай өнімдеріне (МБС)</t>
  </si>
  <si>
    <t>Гипсокартон ылғалға төзімді тас қалыңдығы 12,5 мм, ұзындығы 1200 мм, ені 2500</t>
  </si>
  <si>
    <t>D-245 негізгі цилиндрі</t>
  </si>
  <si>
    <t>Гарден тырмасы 03185-20 тазалау, қопсыту, тегістеу сияқты бұрын-соңды болмаған әртүрлі жұмыстарға арналған көп мақсатты тырма.
Тұтқалардың ұсынылатын ұзындығы-130 см, 10 тіс.</t>
  </si>
  <si>
    <t>Қысымның әртүрлілік сенсоры Метран-100-ДД (1432) 10-160кпа тексерушімен және көрсетушімен жұмыс істеуге арналған датчиктер</t>
  </si>
  <si>
    <t>стандартты сигналдарды қабылдайтын аппаратура, басқару жүйелері</t>
  </si>
  <si>
    <t>тұрақты ток 0-5 немесе 0-20 немесе 4-20 мА, Nart хаттамасының базасына сандық сигнал және</t>
  </si>
  <si>
    <t>интерфейске негізделген сандық сигнал ."</t>
  </si>
  <si>
    <t xml:space="preserve">Метран-клапан блогы бар 150cd. Минималды өлшеу диапазоны Pmin 0.125 кПа
Максималды жоғарғы учаске өлшенген, Pmax 6.3 кПа М5 2) ТУ РБ 390171150.001-2004
</t>
  </si>
  <si>
    <t>Датчиктер жалынмен Siemens QRA2 қолдайды преривистую жұмысқа әзірлеу үшін бірлескен қызмет көрсету автоматтармен жану</t>
  </si>
  <si>
    <t>Sbwz-238 Pt100 түрі температура реттегіші термопарными датчиками</t>
  </si>
  <si>
    <t>Жылу түрлендіргіш кедергісі ОВЕН ДЦ015-50П. В3. 120 (-50-ден+ 500-ге дейін)</t>
  </si>
  <si>
    <t xml:space="preserve">4 - 20mA Шығыс ағыны бар температура датчиктері ОВЕН DTS075E-RT100.0,25.500.G1/2.I. EHI-T6 [4N]
D=8 мм, L=1000 мм
</t>
  </si>
  <si>
    <t xml:space="preserve">4-20мА ағыны бар температура датчиктері. ОУЭН DTS075E-RT100. 0,25. 500.G1/2.I. EHI-T6 [4N],
D=8 мм, L=300 мм
</t>
  </si>
  <si>
    <t xml:space="preserve">4-20мА ағыны бар температура датчиктері. ОУЭН DTS075E-RT100. 0,25. 500.G1/2.I. EHI-T6 [4N],
D=8 мм, L=200 мм
</t>
  </si>
  <si>
    <t>DTS045L-RT100.V3. 320, жылу кедергісі (-60+500)</t>
  </si>
  <si>
    <t>DTS045L-RT100.V3. 500, жылу кедергісі (-60-тан+500-ге дейін)</t>
  </si>
  <si>
    <t>Оуэн кедергісінің термиялық түрлендіргіші DZ015-RT100.V3.1500.МГ (-50-ден +500-ге дейін)</t>
  </si>
  <si>
    <t>Жылу түрлендіргіш кедергісі ОВЕН ДЦ015-50П. В3. 1000 (-196-дан+ 500-ге дейін)</t>
  </si>
  <si>
    <t>Жылу түрлендіргіш кедергісі Оуэн ДЦ015-50П. В3. 320 (-50-ден+ 500-ге дейін)</t>
  </si>
  <si>
    <t>Жылу түрлендіргіш кедергісі ОВЕН ДЦ035-50П.В3. 500 (-50 - ден +500-ге дейін)</t>
  </si>
  <si>
    <t>Жылу түрлендіргіш кедергісі ОВЕН ДЦ035-50П.В3. 50-320 (-50-ден +180-ге дейін)</t>
  </si>
  <si>
    <t>180х2, 5х22, 23мм</t>
  </si>
  <si>
    <t>230х3х22, 23мм</t>
  </si>
  <si>
    <t>150х22, 23мм</t>
  </si>
  <si>
    <t>Жедел ауысуларға арналған диэлектрлік қолғаптар.</t>
  </si>
  <si>
    <t>Өндіріс көлемі: 8х8х16 см, диспенсер, сұйық миля үшін, көлемі 500 мл</t>
  </si>
  <si>
    <t>Orico 6629US3-C, SATA, USB 3.0, қара</t>
  </si>
  <si>
    <t>Жүк көтергіштігі g=3T</t>
  </si>
  <si>
    <t>220 В, 08 кВт</t>
  </si>
  <si>
    <t>Бейнебақылауға арналған қатты диск</t>
  </si>
  <si>
    <t>Терезе жууға арналған сұйықтық</t>
  </si>
  <si>
    <t>Жабдық жұмысындағы ақаулар мен ақаулар журналы</t>
  </si>
  <si>
    <t>Тапсырмалар журналы</t>
  </si>
  <si>
    <t>ТБ бойынша жұмыс орнындағы Нұсқаулық журналы</t>
  </si>
  <si>
    <t>Бастапқы өрт сөндіру құралдарының жай-күйін бақылау журналы</t>
  </si>
  <si>
    <t>ХВО аппаратшыларының ауысымдарын қабылдау және тапсыру журналы</t>
  </si>
  <si>
    <t>ТБ бойынша білімді тексеру журналы</t>
  </si>
  <si>
    <t>Газ жабдығының жұмысын тексеру журналы</t>
  </si>
  <si>
    <t>Бұйрықтар журналы</t>
  </si>
  <si>
    <t>1 және 2 сатылы сүзгіге арналған тұзды тұтыну журналы</t>
  </si>
  <si>
    <t>Қазандық суын талдауды тіркеу журналы</t>
  </si>
  <si>
    <t>1 және 2 сатылы сүзгі талдауларын тіркеу журналы</t>
  </si>
  <si>
    <t>Өрт қауіпсіздігі бойынша нұсқаманы тіркеу журналы</t>
  </si>
  <si>
    <t>Газ қауіпті жұмыстарға наряд-рұқсаттарды тіркеу журналы</t>
  </si>
  <si>
    <t>Ғимараттар мен құрылыстарды техникалық байқау журналы</t>
  </si>
  <si>
    <t>Қазандықтың такелаждық құралдарын, механизмдері мен құрылғыларын есепке алу және тексеру журналы</t>
  </si>
  <si>
    <t>Мазутты есепке алу журналы</t>
  </si>
  <si>
    <t>Қауіпті қалдықтарды есепке алу журналы</t>
  </si>
  <si>
    <t>Апатқа қарсы жаттығуларды есепке алу журналы</t>
  </si>
  <si>
    <t>Өртке қарсы жаттығуларды есепке алу журналы</t>
  </si>
  <si>
    <t>Нарядтар мен өкімдер бойынша жұмыстарды есепке алу журналы</t>
  </si>
  <si>
    <t>Құрамында сынап бар шамдар мен аспаптарды есепке алу журналы</t>
  </si>
  <si>
    <t>Журналдар</t>
  </si>
  <si>
    <t>Фланец ст. ысырмасы (АБ, МНС)</t>
  </si>
  <si>
    <t>Фланецті ст. ысырмасы (МӨЗ бсас)</t>
  </si>
  <si>
    <t>Болат фланецті Ысырма</t>
  </si>
  <si>
    <t>Болат фланецті Ысырма 30с41нж Ду 50, Ру 16</t>
  </si>
  <si>
    <t>Ысырмалар (инелер дренаж сүзгілер)</t>
  </si>
  <si>
    <t>Ысырмалар (Пож.сызық мысық.цех)</t>
  </si>
  <si>
    <t>Ысырмалар (инелер)</t>
  </si>
  <si>
    <t>Қағаз қыстырғыштар 25 мм, металл, қара, қаптамада 12 дана.</t>
  </si>
  <si>
    <t>Қағазға арналған қысқыштар 32 мм, металл, қара, қаптамада 12 дана</t>
  </si>
  <si>
    <t>Қара қағаз қыстырғыштары 15 мм 12 дана</t>
  </si>
  <si>
    <t>Әр түрлі диаметрлі қысқыштар</t>
  </si>
  <si>
    <t>Жұмыс температурасын ұстап тұру үшін Салқындатқыш кондиционер сатып алыңыз процессорлар қазандықтарды басқару тақтасындағы intach шкафтары.</t>
  </si>
  <si>
    <t>Құлыптар</t>
  </si>
  <si>
    <t>ЗВ4-3.03 есікті құлыптау цилиндрлі Зенит жинағы</t>
  </si>
  <si>
    <t>Тұтану құлпы</t>
  </si>
  <si>
    <t>Аспалы құлып</t>
  </si>
  <si>
    <t>Қашау</t>
  </si>
  <si>
    <t>Слесарлық қашау</t>
  </si>
  <si>
    <t>Индикатор түтитері (40 пакет)</t>
  </si>
  <si>
    <t>Әк</t>
  </si>
  <si>
    <t>Klee терезе жууға арналған сұйықтық, көк</t>
  </si>
  <si>
    <t>бөлмелердегі тазалық үшін</t>
  </si>
  <si>
    <t>болат ысырма ДУ100 РУ16 30с41нж</t>
  </si>
  <si>
    <t>Шойын ысырмасы Du125 RU 16, 30ch6br</t>
  </si>
  <si>
    <t>Шойын ысырмасы Du150 RU 16, 30ch6br</t>
  </si>
  <si>
    <t>Шойын ысырмасы 31ч6бр Ду 200 Ру16</t>
  </si>
  <si>
    <t>Шойын ысырмасы 31ч6бр Ду 250 Ру16</t>
  </si>
  <si>
    <t>болат ысырма ДУ50 РУ16 30с41нж</t>
  </si>
  <si>
    <t>Шойын ысырмасы Ду80 Ру 16, 30ч6бр</t>
  </si>
  <si>
    <t>30ch6br du50 Ru16 SLMZ (Ресей)тартылатын шпинделі бар параллель екі дискілі шойын қақпа клапаны</t>
  </si>
  <si>
    <t>d 250 PN 1,6 Мпа (16 кгс / см2)</t>
  </si>
  <si>
    <t>Болат ысырма Ду80 Ру25, 30с64нж</t>
  </si>
  <si>
    <t>Болат ысырма Ду100 Ру25, 30с64нж</t>
  </si>
  <si>
    <t>корпус материалы-болат, ұзындығы -250 мм</t>
  </si>
  <si>
    <t>корпус материалы-болат, ұзындығы-250 мм 30с41нж</t>
  </si>
  <si>
    <t>Du50 RU 16, 30h 6br</t>
  </si>
  <si>
    <t>Ду80 Ру 16, 30 сағ 6бр</t>
  </si>
  <si>
    <t>Ду100 Ру 16, 30 сағ 6бр</t>
  </si>
  <si>
    <t>Du150 RU 16, 30h 6br</t>
  </si>
  <si>
    <t>Ду200 Ру 16, 30 сағ 6бр</t>
  </si>
  <si>
    <t>Du80ru16 шойын фланецті 30ch6br</t>
  </si>
  <si>
    <t>Du100ru16 шойын фланецті 30ch6br</t>
  </si>
  <si>
    <t>Ду150 Ру16 шойын фланецті 30 сағ6бр</t>
  </si>
  <si>
    <t>Du50ru16 шойын фланецті 30ch6br</t>
  </si>
  <si>
    <t>Әр түрлі диаметрлі "қолтырауын" қысқыштары</t>
  </si>
  <si>
    <t>Орнатумен қуаты 120 м2 еден кондиционері . OFS-36S ОТХ</t>
  </si>
  <si>
    <t>тұтқалар 2 дана, кілттер 4 дана, серцвин, ені-3,0 мм, биіктігі-200 мм,тереңдігі-42 мм</t>
  </si>
  <si>
    <t>200 мм</t>
  </si>
  <si>
    <t>30с41нж Ду25р25 сыртқы ойығы бар</t>
  </si>
  <si>
    <t>Индикаторлық түтіктер (40 бума)</t>
  </si>
  <si>
    <t>сөндірілмеген</t>
  </si>
  <si>
    <t>Екі арналы өлшегіш-реттегіш
ТРМ12-Щ1.2.Р Р</t>
  </si>
  <si>
    <t>Өлшегіш - реттегіш микропроцессорлық ТРМ1А-Щ1-У</t>
  </si>
  <si>
    <t>Жабысқақ таспа</t>
  </si>
  <si>
    <t>Электр таспасы ШЖҚ</t>
  </si>
  <si>
    <t>Электр таспасы ХБ</t>
  </si>
  <si>
    <t>Жиынтықтағы индекстер-12Х44 5ЦВ. 125Л. " АЙСА. КӨРСЕТКІЛЕР "(DHA)</t>
  </si>
  <si>
    <t>Жоғары кернеу көзі</t>
  </si>
  <si>
    <t>ОВЕН ТРМ12 термореттегіші ГВС, газ және бу жылыту жүйесінде, пастеризаторлардың жылу алмастырғыштарына, газ оттықтарын басқаруға арналған салқындатқышты беруді автоматтандыруға арналған.</t>
  </si>
  <si>
    <t>Бір арналы микропроцессорлық өлшеу реттегіші, қалқан өнімділігі, релелік шығысы бар, әртүрлі мақсаттағы пештердегі және басқа технологиялық жабдықтардағы жылу тасымалдағыштар мен әртүрлі орталардың температурасын өлшеуге, тіркеуге немесе реттеуге, сондай-ақ басқа физикалық параметрлерді (салмақ, қысым, ылғалдылық және т.б.) өлшеуге арналған. Арналар саны: 1; айнымалы ток кернеуі: 90...245 В; қуат кернеуінің жиілігі: 47...63 Гц; тұтынылатын қуат: 7 ВА аспайды; нормалаушы түрлендіргіштердің кірістірілген қуат көзінің кернеуі: 24 ± 2,4 В; Қуат көзінің максималды рұқсат етілген тогы: 80 мА; корпустың жалпы өлшемдері: 96х96х70; 3 жылдық интервал.</t>
  </si>
  <si>
    <t>Vini-TAPE ПВХ жапондық түпнұсқа ақ таспа</t>
  </si>
  <si>
    <t>Полихлорвинил негізіндегі жабысқақ таспа</t>
  </si>
  <si>
    <t>Электрмен сіңдірілген мақта таспасы.изол.материалмен</t>
  </si>
  <si>
    <t xml:space="preserve">ИВН-ТР бастапқы кернеуі 220В / 50Гц
Шығыс кернеуі 8-12кВ
Қуат тұтыну 250ВА
IP54 қорғау дәрежесі
</t>
  </si>
  <si>
    <t>АВВГ 3х10 + 1х6 винил оқшаулауындағы алюминий кабелі</t>
  </si>
  <si>
    <t>АВВГ 3х120 + 1х50 винил оқшаулауындағы алюминий кабелі</t>
  </si>
  <si>
    <t>3х2. 5 АВВГ кабелі</t>
  </si>
  <si>
    <t>3х4+1х2. 5 АВВГ кабелі</t>
  </si>
  <si>
    <t>АВВГ 3х6 + 1х4 кабелі</t>
  </si>
  <si>
    <t>АВВГ 4х2. 5 кабелі</t>
  </si>
  <si>
    <t>АВВГ 4х4 кабелі</t>
  </si>
  <si>
    <t>Резеңке оқшаулау кабелі КГ 2х2, 5</t>
  </si>
  <si>
    <t>ВВГнг 3х1,5 кабелі</t>
  </si>
  <si>
    <t>ВВГнг 3х2. 5 кабелі</t>
  </si>
  <si>
    <t>Икемді мыс кабелі КГ-1Х16 (дәнекерлеу)</t>
  </si>
  <si>
    <t>Кабель кран арқандары бар арқалықтар</t>
  </si>
  <si>
    <t>Кабель КГ 3х10+1х6 (CRPT)</t>
  </si>
  <si>
    <t>Кабель КГ 3Х16+1х6 (CRPT)</t>
  </si>
  <si>
    <t>Кабель КГ 3Х25+1х16 (КРПТ)</t>
  </si>
  <si>
    <t>Кабель КГ 3Х50+1х25 (CRPT)</t>
  </si>
  <si>
    <t>Кабель КГ 3х6+1х4 (CRPT)</t>
  </si>
  <si>
    <t>Кабель КГ 3Х95+1х35 (КРПТ)</t>
  </si>
  <si>
    <t>Кабель КГ 4х2,5 (КРПТ)</t>
  </si>
  <si>
    <t>ПВС кабелі 3х2, 5 0,38 кВ (100) мыс</t>
  </si>
  <si>
    <t>Дәнекерлеу кабелі</t>
  </si>
  <si>
    <t>Желілік Кабель</t>
  </si>
  <si>
    <t>Экрандалған сигнал кабелі</t>
  </si>
  <si>
    <t>4 Х2. 5 электр мыс кабелі</t>
  </si>
  <si>
    <t>Калькулятор-14 рет. "SKAINER" SK-114 қара (пл.. 14 разрд.. 2 шұңқыр.. 2 пам.. 140 x 176 x 45 мм) (SKAINER)</t>
  </si>
  <si>
    <t>Жұмыс үстелі калькуляторы</t>
  </si>
  <si>
    <t>Тас тегістеу, Ф50 * 40мм</t>
  </si>
  <si>
    <t>Қарасора арқан D18mm (40m)</t>
  </si>
  <si>
    <t>Канц-Сызғыш</t>
  </si>
  <si>
    <t>Канц-штемпель бояуы</t>
  </si>
  <si>
    <t>Картоннан жасалған қорап</t>
  </si>
  <si>
    <t>Кеңсе қайшылары</t>
  </si>
  <si>
    <t>Қағаз қысқыштары</t>
  </si>
  <si>
    <t>Өшіргіші бар қарапайым қарындаш.</t>
  </si>
  <si>
    <t>Түрлі-түсті қарындаштар 18 түсті</t>
  </si>
  <si>
    <t>Канц-желім қарындаш</t>
  </si>
  <si>
    <t>Канц-сұйылтқышы бар түзету сұйықтығы</t>
  </si>
  <si>
    <t>Канц-түзету таспасы</t>
  </si>
  <si>
    <t>Канц-Маркер-бояу</t>
  </si>
  <si>
    <t>Кеңсе пышағы</t>
  </si>
  <si>
    <t>Қағаз қайшы</t>
  </si>
  <si>
    <t>Тіркеуші папкасы</t>
  </si>
  <si>
    <t>Пластикалық бөлгіш</t>
  </si>
  <si>
    <t>Шарикті қалам</t>
  </si>
  <si>
    <t>Степлерге арналған қапсырмалар</t>
  </si>
  <si>
    <t>Канц-Байланыстырғыш (картон)</t>
  </si>
  <si>
    <t>Қағаз қыстырғыштар</t>
  </si>
  <si>
    <t>Кеңсе таяқшалары жазбалар блогы</t>
  </si>
  <si>
    <t>Өздігінен жабысатын жапсырмалар</t>
  </si>
  <si>
    <t>Қайрау Ұшы</t>
  </si>
  <si>
    <t>Саусақ файлы</t>
  </si>
  <si>
    <t>Қарындаш</t>
  </si>
  <si>
    <t>Желімделген қарындаш</t>
  </si>
  <si>
    <t>Қарындаш қарапайым</t>
  </si>
  <si>
    <t>Түрлі түсті қарындаштар</t>
  </si>
  <si>
    <t>К-96 Карбюраторы</t>
  </si>
  <si>
    <t>АВВГ 3х150 + 1х50 винил оқшаулауындағы алюминий кабелі</t>
  </si>
  <si>
    <t>АВВГ 3х16 + 1х10 винил оқшаулауындағы алюминий кабелі</t>
  </si>
  <si>
    <t>АВВГ 3х2. 5 винил оқшаулауындағы алюминий кабелі (жалпақ)</t>
  </si>
  <si>
    <t>АВВГ 3х35 + 1х16 винил оқшаулауындағы алюминий кабелі</t>
  </si>
  <si>
    <t>АВВГ 3х4+1х2. 5 винил оқшаулауындағы алюминий кабелі</t>
  </si>
  <si>
    <t>АВВГ 3х50 + 1х25 винил оқшаулауындағы алюминий кабелі</t>
  </si>
  <si>
    <t>АВВГ 3х6 + 1х4 винил оқшаулауындағы алюминий кабелі</t>
  </si>
  <si>
    <t>АВВГ 3х70 + 1х35 винил оқшаулауындағы алюминий кабелі</t>
  </si>
  <si>
    <t>Винил оқшаулауындағы алюминий кабелі АВВГ 3Х95+1х50</t>
  </si>
  <si>
    <t>АВВГ 4х2, 5 винил оқшаулауындағы алюминий кабелі</t>
  </si>
  <si>
    <t>АВВГ 4х4 винил оқшаулауындағы алюминий кабелі</t>
  </si>
  <si>
    <t>Резеңке оқшаулау кабелі КГ 2х2, 6</t>
  </si>
  <si>
    <t>3х1, 5 ВВГ винил оқшаулауындағы мыс кабелі</t>
  </si>
  <si>
    <t>3х2, 5 ВВГ винил оқшаулауындағы мыс кабелі</t>
  </si>
  <si>
    <t>МЕМСТ 22483-77</t>
  </si>
  <si>
    <t>Сым арқандары бар дөңгелек кабель КГ 12*2,5</t>
  </si>
  <si>
    <t>Икемді мыс көп сымды кабель КГ 3х10+1х6</t>
  </si>
  <si>
    <t>Икемді мыс көп сымды кабель КГ 3Х16+1х6</t>
  </si>
  <si>
    <t>Икемді мыс көп сымды кабель КГ 3Х25+1х16</t>
  </si>
  <si>
    <t>Икемді мыс көп сымды кабель КГ 3х4+1х2, 5</t>
  </si>
  <si>
    <t>Икемді мыс көп сымды кабель КГ 3Х50+1х25</t>
  </si>
  <si>
    <t>Икемді мыс көп сымды кабель КГ 3х6+1х4</t>
  </si>
  <si>
    <t>Икемді мыс көп сымды кабель КГ 3Х95+1х16</t>
  </si>
  <si>
    <t>Икемді мыс көп сымды кабель КГ 4х2. 5</t>
  </si>
  <si>
    <t>ГОСТ 7399-97 номиналды кернеуі 380/660 дейін</t>
  </si>
  <si>
    <t>1Х25 КГ, ГОСТ РМЕК 60245-6-97</t>
  </si>
  <si>
    <t>Skynet CSL-FTP-4-CU, шығанағы</t>
  </si>
  <si>
    <t>able UTP, Cablexpert UPC-5051E-SO-OUT, көше төсеу үшін Шығанақ (~305м)</t>
  </si>
  <si>
    <t>5х1 сигналдық қорғалған кввгенг кабелі-бұл мыс өткізгіш, оқшаулағыш және ПВХ қабығы бар басқару экраны, кабель.</t>
  </si>
  <si>
    <t>Citizen Business Line жұмыс үстелі калькуляторы, cdb1601bk, 16 биттік, 205х155х35 мм, қара</t>
  </si>
  <si>
    <t>Пневматикалық тегістеуіш үшін</t>
  </si>
  <si>
    <t>30мл, пластикалық бөтелке, күлгін, көк</t>
  </si>
  <si>
    <t>Кеңсе қайшылары 23,5 см</t>
  </si>
  <si>
    <t>Берлинго, 19-22 мм, 12 дана,</t>
  </si>
  <si>
    <t>Берлинго, 15 мм, 12 дана.,</t>
  </si>
  <si>
    <t>DELI № 38039 HB,</t>
  </si>
  <si>
    <t>2*20 мл сұйылтқышы бар Канц-түзеткіш сұйықтық</t>
  </si>
  <si>
    <t>Канц-түзету таспасы 5 мм, ұзындығы 8 м</t>
  </si>
  <si>
    <t>5 түсті Канц-Маркер</t>
  </si>
  <si>
    <t>Paint Sipa (металл, ағаш, шыны, пластик), Түсі Қара және ақ</t>
  </si>
  <si>
    <t>OfficeSpace, 18 мм ауыстырылатын пышақтар, тапсырыс бойынша оралған,</t>
  </si>
  <si>
    <t>Hatber A4, 50мм Арка механизмі</t>
  </si>
  <si>
    <t>Hatber A4, 70мм Арка механизмі</t>
  </si>
  <si>
    <t>A4 + қалталарына арналған Berlingo, 31 бөлім, 1-31, ассорти</t>
  </si>
  <si>
    <t>№24/6,8 степлерге арналған қапсырмалар</t>
  </si>
  <si>
    <t>Канц-Байланыстырғыш (картон) 355х250х100</t>
  </si>
  <si>
    <t>мөлдір ені 48 мм ұзындығы 300 м</t>
  </si>
  <si>
    <t>Berlingo Zebra, 28 мм, 100 дана, пластикалық қорапта</t>
  </si>
  <si>
    <t>Dux, Dolphin №24/6, 8 (25л)</t>
  </si>
  <si>
    <t>9Х9Х5 см стендтегі түсті СТАММ</t>
  </si>
  <si>
    <t>пластикалық Fantastick 5х25 дана</t>
  </si>
  <si>
    <t>Fantastick 5х25 дана өздігінен жабысатын пластикалық бетбелгі таяқшалары</t>
  </si>
  <si>
    <t>Office, A4 құжаттарына арналған перфорациямен, тығыздығы 60 мкм, 100 дана.</t>
  </si>
  <si>
    <t>өшіргішпен қарапайым</t>
  </si>
  <si>
    <t>12 түс</t>
  </si>
  <si>
    <t>305a қара (CE410A)</t>
  </si>
  <si>
    <t>305a көк (CE411A)</t>
  </si>
  <si>
    <t>305a сары (CE412A)</t>
  </si>
  <si>
    <t>305a күлгін (CE413A)</t>
  </si>
  <si>
    <t>WC Xerox 3025 106R02773</t>
  </si>
  <si>
    <t>HP LJ PRO m102a cf217a чипі бар</t>
  </si>
  <si>
    <t>Imageprograf iPF770 үшін CANON PFI-107MBk</t>
  </si>
  <si>
    <t>Imageprograf iPF770 үшін CANON PFI-107Bk</t>
  </si>
  <si>
    <t>Imageprograf iPF770 үшін CANON PFI-107Y</t>
  </si>
  <si>
    <t>Imageprograf iPF770 үшін CANON PFI-107M</t>
  </si>
  <si>
    <t>Imageprograf iPF770 үшін CANON PFI-107C</t>
  </si>
  <si>
    <t>Қорғаныс шлемі</t>
  </si>
  <si>
    <t>Катионит</t>
  </si>
  <si>
    <t>Катушка 220</t>
  </si>
  <si>
    <t>Тример катушкасы</t>
  </si>
  <si>
    <t>Тұтану катушкасы</t>
  </si>
  <si>
    <t>қабырғалық плитка</t>
  </si>
  <si>
    <t>Плитка желімі</t>
  </si>
  <si>
    <t>Кв. ПТЭ, ПТБ, және ППБ (Қатты мұқаба)білімдерін тексеру куәліктері</t>
  </si>
  <si>
    <t>Оттегі</t>
  </si>
  <si>
    <t>Қылқалам</t>
  </si>
  <si>
    <t>Бояу щеткасы</t>
  </si>
  <si>
    <t>қылқалам тегіс 30 мм</t>
  </si>
  <si>
    <t>Пернетақта</t>
  </si>
  <si>
    <t>Дәнекерлеуге арналған жабылатын Клапан</t>
  </si>
  <si>
    <t>Бу қазандықтарына арналған сақтандырғыш Клапан</t>
  </si>
  <si>
    <t>Клапан қауіпсіздік рычаг фланецті Ду 50мм</t>
  </si>
  <si>
    <t>Инені реттейтін Клапан</t>
  </si>
  <si>
    <t>Желім</t>
  </si>
  <si>
    <t>Желім D28 8гр</t>
  </si>
  <si>
    <t>плитка желімі</t>
  </si>
  <si>
    <t>PVA желімі, OfficeSpace, 85 г, диспенсермен</t>
  </si>
  <si>
    <t>Газ кілті</t>
  </si>
  <si>
    <t>№ 1 газ тұтқасының кілті</t>
  </si>
  <si>
    <t>№ 3 газ тұтқасының кілті</t>
  </si>
  <si>
    <t>Түтік тұтқасының кілті 1, №1, тұтас ток, CrV, "L" Gross коды: 15601</t>
  </si>
  <si>
    <t>Түтік тұтқасының кілті 2, №3, тұтас ток, CrV, түрі" L " GrossКод: 15605</t>
  </si>
  <si>
    <t>Түтік тұтқасының кілті, №2, 1,5", тұтас тоқылған, CrV, түрі - " L " / / GROSSКод: 15603</t>
  </si>
  <si>
    <t>Кілттер</t>
  </si>
  <si>
    <t>Кароб кілттері (жинақ)</t>
  </si>
  <si>
    <t>Хромванадий болатының біріктірілген (жиынтығы) мүйізді және қапшық кілттері</t>
  </si>
  <si>
    <t>Кароб кілттері әртүрлі</t>
  </si>
  <si>
    <t>Кітап</t>
  </si>
  <si>
    <t>кеңсе түймелері</t>
  </si>
  <si>
    <t>Түс</t>
  </si>
  <si>
    <t>Алдыңғы тежегіш жастықшалар</t>
  </si>
  <si>
    <t>Компенсаторлар</t>
  </si>
  <si>
    <t>Бұрыштық алтыбұрыштар жиынтығы</t>
  </si>
  <si>
    <t>СКД мониторы бар дербес Компьютер</t>
  </si>
  <si>
    <t>RJ-11 қосқышы</t>
  </si>
  <si>
    <t>RJ-45 қосқышы</t>
  </si>
  <si>
    <t>Жылқы шашы</t>
  </si>
  <si>
    <t>Қақпа консолі/қақпа арқалығы / консоль механизмі</t>
  </si>
  <si>
    <t>Контакторлар КТ 6033 250А</t>
  </si>
  <si>
    <t>Контакторлар КТ 6043 400А</t>
  </si>
  <si>
    <t>Контакторлар КТ 6053 630А</t>
  </si>
  <si>
    <t>ҚТҚ V-750л үшін мырышталған контейнерлер</t>
  </si>
  <si>
    <t>Шойыннан жасалған гайка д 50</t>
  </si>
  <si>
    <t>Шойыннан жасалған гайка д 20</t>
  </si>
  <si>
    <t>Шойыннан жасалған гайка д 25</t>
  </si>
  <si>
    <t>Шойыннан жасалған гайка д 32</t>
  </si>
  <si>
    <t>Sau-M6e деңгейін бақылаушы</t>
  </si>
  <si>
    <t>САУ-М7Е деңгейін бақылаушы</t>
  </si>
  <si>
    <t>Батарея контроллері</t>
  </si>
  <si>
    <t>Мәтін түзеткіші (ақ)</t>
  </si>
  <si>
    <t>Іс қағаздарын жүргізу мұрағат қорабы, 480*325*295, қолөнер</t>
  </si>
  <si>
    <t>Қорап подрозетник о / у</t>
  </si>
  <si>
    <t>Розетка қорабы</t>
  </si>
  <si>
    <t>С/у тарату қорабы</t>
  </si>
  <si>
    <t>Түзету сұйықтығы</t>
  </si>
  <si>
    <t>түзету таспасы</t>
  </si>
  <si>
    <t>OfficeSpace түзету таспасы, 5мм * 3М, пакет, Еуро суспензия</t>
  </si>
  <si>
    <t>Түзету ролигі</t>
  </si>
  <si>
    <t>Түзеткіш + жиынтықтағы еріткіш (retype)</t>
  </si>
  <si>
    <t>Түзеткіш-штрих таспа</t>
  </si>
  <si>
    <t>Өрім</t>
  </si>
  <si>
    <t>КУ-2-8 КАТИОНИТІ ГОСТ 20298-74</t>
  </si>
  <si>
    <t>Катушканың отырғызу диаметрі: гайка M10 x 1,25, сол. Катушканың корпусында диаметрі 3,0 мм-ге дейін, ұзындығы 15 м-ге дейінгі сызық оралған орауыш бар. Катушка ABS-тен жасалған</t>
  </si>
  <si>
    <t>өлшемдері 200 * 300 мм, Түсі Ақ</t>
  </si>
  <si>
    <t>Материалдың күйі-құрғақ қоспа, құрамы бойынша түрі - цемент, қаптама қағаз қап, материалды буып-түю 25 кг, түсі сұр.</t>
  </si>
  <si>
    <t>көлемі 40л балондардағы оттегі</t>
  </si>
  <si>
    <t>Маска жазық 30÷80 ÷100мм</t>
  </si>
  <si>
    <t>Бояу щеткасы, STAYER" UNIVERSAL-STANDARD " Ені 50 мм, ағаш тұтқасы, табиғи қылшық</t>
  </si>
  <si>
    <t>Клапан сақтандырғыш серіппелі, толық көтергіш Ду 50 Ру 40 қазандықтарда рұқсат етілгеннен жоғары қысымның көтерілуіне жол бермеуге арналған. Негізгі бөлшектердің Материалы: корпус-Болат 20л МЕМСТ-977-88, седла Болат 20л МЕМСТ-977-88, тығыздағыш сақина Болат 30Х13 МЕМСТ 5949-75, шток ұшы 30Х13 МЕМСТ 5949-75, Золотник 30х13 МЕМСТ 5949-75, бағыттаушы Втулка Бра Мц 9-2 МЕМСТ 1628-78</t>
  </si>
  <si>
    <t>Сақтандырғыш рычагты фланецті Клапан 17х18бр Ду 50мм</t>
  </si>
  <si>
    <t>концелярлық желім қарындаш</t>
  </si>
  <si>
    <t>№1 газ кілті</t>
  </si>
  <si>
    <t>№2 газ кілті</t>
  </si>
  <si>
    <t>кілт сарапшысы 51801-1 түсіру-40 мм</t>
  </si>
  <si>
    <t>кілт сарапшы 51801-3 түсіру-67 мм</t>
  </si>
  <si>
    <t>Түтік тұтқасының кілті 1, №1, тұтас тоқылған, CrV, түрі" L " GrossКод: 15601, түрі-L, қаптамадағы ұзындығы - 335 мм, Бренд-GROSS, Штрихкод-4044996055695, қаптамадағы ені-65 мм. қаптамадағы биіктігі-22 мм. максималды губканы ашу-40 мм. кілт нөмірі -№1, губкалардың минималды ашылуы 2-20мм.топ-Құбыр, газ кілттері. Салмағы-0.822 кг</t>
  </si>
  <si>
    <t>Түтік тұтқасының кілті 2, №3, тұтас тоқылған, CrV, түрі" L " GrossКод: 15605 түрі-L, қаптамадағы ұзындығы-565 мм, Бренд-GROSS, Штрихкод-4044996055732. Қаптамадағы ені-95 мм. қаптамадағы биіктігі-30 мм. губкалардың максималды ашылуы - 65 мм. кілт нөмірі-№3. Губкалардың минималды ашылуы 2-25 ММ.топ-Құбыр, газ кілттері. Салмағы - 2.46 кг</t>
  </si>
  <si>
    <t>Түтік тұтқасының кілті, №2, 1,5", тұтас ток, CrV, түрі - " L " / / GROSSКод: 15603. GROSS бренді. Түрі L. ұзындығы 425 мм. кілт нөмірі №2. Губкалардың максималды ашылуы-55 мм. губкалардың минималды ашылуы-2-20 ММ. топ-Құбыр, газ кілттері. Қаптамадағы ұзындығы 430 мм. қаптамадағы ені-85 мм. қаптамадағы биіктігі - 27 мм. салмағы-1.467 кг</t>
  </si>
  <si>
    <t>Кілттер, 13-36, ГОСТ2906-80</t>
  </si>
  <si>
    <t>Кароб кілттері әртүрлі, 13-36, ГОСТ 2839-80</t>
  </si>
  <si>
    <t>Никельмен қапталған түймелерде дөңгелек қалпақ және жұқа, үшкір өзек бар. Қаптамада 50 дана бар.</t>
  </si>
  <si>
    <t>PUFA MIX 20 ml түсі.Көк, Жасыл</t>
  </si>
  <si>
    <t>SKF tmhc гидравликалық тартқыштар жинағы 110КОД: 081386. Қорапта:
36
Сауда белгісі:
ProConnect
Қаптамада: 1</t>
  </si>
  <si>
    <t>L түрі, long 2,5-10мм бұрыштық алтыбұрыш жинағы, 7 дана S2 материал h02sm107s</t>
  </si>
  <si>
    <t>Жиынтықта және WINWS PRO OEM лицензиясы бар</t>
  </si>
  <si>
    <t>Connector RJ-45, Cablexpert LC-8P8C-002, Cat.6, UTP үшін, (пакетте 100 дана)</t>
  </si>
  <si>
    <t>Жылқы шашы, созылған, кептірілген, ұзындығы кемінде 30 см, бөгде қоқыссыз</t>
  </si>
  <si>
    <t>Қақпа консолі/қақпа арқалығы/ консоль механизмі 300 кг-ға дейінгі арқалықтар мен роликтердің консольдық жүйесі ROLTEK МИКРО
Жинаққа кіреді:
1. Сәуле 6 метр
2. Роликті Каретка-2 дана
3. Жоғарғы тұзақ - 1 дана
4. Төменгі аулау - 1 дана
5. Төменгі ролик - 1 дана
6. Жоғарғы жабысқақ ролик-2 дана
7. Арқалық тығыны-1 дана</t>
  </si>
  <si>
    <t>КТ 6033 типті 3 фазалы контакторлар 250А</t>
  </si>
  <si>
    <t>КТ 6043 типті 3 фазалы контакторлар 400А</t>
  </si>
  <si>
    <t>3 фазалы контакторлар КТ 6053 630А</t>
  </si>
  <si>
    <t>қақпақпен, дөңгелектермен, ұстағыштармен</t>
  </si>
  <si>
    <t>Бұрандалы қосылыстарға арналған D50 шойыннан жасалған гайка, ГОСТ 8961-75</t>
  </si>
  <si>
    <t>Бұрандалы қосылыстарға арналған D20 шойыннан жасалған гайка, ГОСТ 8961-75</t>
  </si>
  <si>
    <t>Бұрандалы қосылыстарға арналған шойын D25 ГОСТ 8961-75</t>
  </si>
  <si>
    <t>Бұрандалы қосылыстарға арналған D32 шойыннан жасалған гайка, ГОСТ 8961-75</t>
  </si>
  <si>
    <t>3 деңгейлі бақылау арналарымен, 2 кіріктірілген Шығыс релесімен жабдықталған. Корпус түрі - қалқан, өлшемдері-96х96х70 ММ.</t>
  </si>
  <si>
    <t>Ашық қондырғыға арналған розетка қорабы</t>
  </si>
  <si>
    <t>Жасырын орнатуға арналған розетка қорабы</t>
  </si>
  <si>
    <t>Жасырын орнатуға арналған тарату қорабы</t>
  </si>
  <si>
    <t>шпаклевка</t>
  </si>
  <si>
    <t>Deli түзеткіш роликті таспа, 5мм*8м</t>
  </si>
  <si>
    <t>Түзету ролигі өлшемі 5ммх6м</t>
  </si>
  <si>
    <t>Түзеткіш-штрих таспа 12 мм</t>
  </si>
  <si>
    <t>Майдан су өткізбейтін сіңдірілген мақта матадан жасалған Костюм</t>
  </si>
  <si>
    <t>Шалбарсыз майдан су өткізбейтін сіңдірілген мақта матадан жасалған Костюм (маусымдық қызметкерлерге)</t>
  </si>
  <si>
    <t>Брезент дәнекерлеуші костюмі</t>
  </si>
  <si>
    <t>Дәнекерлеушіні ұрлау</t>
  </si>
  <si>
    <t>Гараж гидравликалық Кран 2T. master ZD1002Z-75</t>
  </si>
  <si>
    <t>D-15 мм Кран</t>
  </si>
  <si>
    <t>D-20 мм Кран</t>
  </si>
  <si>
    <t>D-25 мм Кран</t>
  </si>
  <si>
    <t>D-32 мм Кран</t>
  </si>
  <si>
    <t>D-40 мм Кран</t>
  </si>
  <si>
    <t>D-50 мм Кран</t>
  </si>
  <si>
    <t>кран шар. лат. Муфталы Ду15 Ру16</t>
  </si>
  <si>
    <t>кран шар. лат. Муфталы Ду25 Ру16</t>
  </si>
  <si>
    <t>шар краны. Ду 20 Ру 16 дәнекерлеу үшін</t>
  </si>
  <si>
    <t>шар краны. Ду 32 Ру 16 дәнекерлеу үшін</t>
  </si>
  <si>
    <t>Фланецті шар клапаны Du100 Ru16</t>
  </si>
  <si>
    <t>Фланецті шар клапаны Du25 Ru16</t>
  </si>
  <si>
    <t>Шарлы Кран</t>
  </si>
  <si>
    <t>Шарлы Кран hkf14 Ду25 Ру40 тот баспайтын фланецті толық өту</t>
  </si>
  <si>
    <t>Шар шүмегі дәнекерленген NAVAL</t>
  </si>
  <si>
    <t>Шар жезден жасалған Кран. Муфталы Ду20</t>
  </si>
  <si>
    <t>Шар жезден жасалған Кран. Муфталық Ду50</t>
  </si>
  <si>
    <t>Шар муфталы Кран</t>
  </si>
  <si>
    <t>Дәнекерленген Ду50 шарлы Кран</t>
  </si>
  <si>
    <t>Дәнекерленген Ду80 шарлы Кран</t>
  </si>
  <si>
    <t>Фланецті шарлы Кран-100 мм</t>
  </si>
  <si>
    <t>Фланецті шарлы Кран - 50 мм</t>
  </si>
  <si>
    <t>Шарлы фланецті Ду-80 мм Кран</t>
  </si>
  <si>
    <t>Бояу-эмаль қара</t>
  </si>
  <si>
    <t>Бүріккіш пистолет</t>
  </si>
  <si>
    <t>Пластикалық құбырларға арналған бекіту F20</t>
  </si>
  <si>
    <t>Пластикалық құбырларға арналған бекіту F25</t>
  </si>
  <si>
    <t>Ф32 пластикалық құбырларға арналған бекіту</t>
  </si>
  <si>
    <t>Жетек білігінің кресттері</t>
  </si>
  <si>
    <t>Кесетін абразивті шеңбер 180х3х22</t>
  </si>
  <si>
    <t>Абразивті тегістеу дөңгелегі. 150х6х22</t>
  </si>
  <si>
    <t>Кесетін абразивті шеңбер 230х3х22</t>
  </si>
  <si>
    <t>Кесетін абразивті шеңбер 125х3х22</t>
  </si>
  <si>
    <t>Абразивті тегістеу дөңгелегі. 230х6х22</t>
  </si>
  <si>
    <t>Қола шеңбер</t>
  </si>
  <si>
    <t>Қола Ду шеңбері 30 мм</t>
  </si>
  <si>
    <t>Керамикалық негіздегі қайрау шеңбері d 400*40*203 63с (жасыл)</t>
  </si>
  <si>
    <t>Қайрау шеңбері корунд (жасыл, әр түрлі фракциялар) 300х40х127</t>
  </si>
  <si>
    <t>Корунд зімпара шеңбері</t>
  </si>
  <si>
    <t>Шеңбер зімпара түрі 1</t>
  </si>
  <si>
    <t>Кесу шеңбері</t>
  </si>
  <si>
    <t>Rodex күшейтілген кесу шеңбері</t>
  </si>
  <si>
    <t>Фторопластикалық Ду20 мм шеңбер</t>
  </si>
  <si>
    <t>Фторопласт Du40mm шеңбері</t>
  </si>
  <si>
    <t>Шойын шеңбері SCH 20 D 150*1000 мм код: 13717</t>
  </si>
  <si>
    <t>KP1M көрсететін құрылғы датчиктердің сигналдарымен (термопаралар, кедергі термометрлері және бірыңғай шығысы бар датчиктер) ұсынылған Технологиялық параметрлерді (температура, қысым, ағын және т.б.) өлшеуге арналған. Кп1м 160 х 200 КП1М 231ro12 ТУ 2.556.117 РЭ құралына тапсырыс картасы</t>
  </si>
  <si>
    <t>Гараж гидравликалық Кран 2t. master ZD1002Z - 75 гараж краны ZD1002Z-75
Сипаттама гараж гидравликалық Кран, жиналмалы Модель ZD1002Z-75.
Техникалық сипаттамалары атауы мағынасы
Жүк көтергіштігі, кг 2000
Қабылдау Биіктігі, мм 1400
Көтеру биіктігі, мм 2480
Салмағы, кг 75
Қаптаманың өлшемдері, мм 1360 x 310 x 160 немесе 730 x 590 x 90
Жебенің ұзындығы 1615 мм</t>
  </si>
  <si>
    <t>Шарлы жезден жасалған Кран 11б27п1 "көбелек" тұтқасы - "рычаг" м/м Ду 15 Ру 16</t>
  </si>
  <si>
    <t>Шарлы жезден жасалған Кран 11б27п1 "көбелек" тұтқасы - "рычаг" м/м Ду 20 Ру 16</t>
  </si>
  <si>
    <t>Шарлы жезден жасалған Кран 11б27п1 "көбелек" тұтқасы - "рычаг" м / м Ду 25 Ру 16</t>
  </si>
  <si>
    <t>Шарлы жезден жасалған Кран 11б27п1 "көбелек" тұтқасы - "рычаг" м / м Ду 32 Ру 16</t>
  </si>
  <si>
    <t>Шарлы жезден жасалған Кран 11б27п1 "көбелек" тұтқасы - "рычаг" м / м Ду 40 Ру 16</t>
  </si>
  <si>
    <t>Шарлы жезден жасалған Кран 11б27п1 "көбелек" тұтқасы - "рычаг" м / м Ду 50 Ру 16</t>
  </si>
  <si>
    <t>Шарлы жезден жасалған муфталы Кран, Анам / әкем (су,бу,агрессивті емес орта) Du15 Ru16</t>
  </si>
  <si>
    <t>Шарлы жезден жасалған муфталы Кран, Анам / әкем (су,бу,агрессивті емес орта) Du25 Ru16</t>
  </si>
  <si>
    <t>кран шар дәнекерленген Ду20 Ру16 маркалы LD КШЦФ материал болат</t>
  </si>
  <si>
    <t>кран шар дәнекерленген Ду32 Ру16 маркалы LD КШЦФ материал болат</t>
  </si>
  <si>
    <t>Шарлы фланецті Кран DU100 Ru16 LD маркалы KZZF материал болат</t>
  </si>
  <si>
    <t>Шарлы фланецті Кран DU25 Ru16 маркалы LD KZZF материал болат</t>
  </si>
  <si>
    <t>Шарлы Кран LD болат дәнекерленген Ду15 Ру40</t>
  </si>
  <si>
    <t>d - 20 Ru16 11B27P Газ, тұтқасы-РЫЧАГ, Ресей өндірісі, Бологов арматура зауыты сапа сертификатының болуы</t>
  </si>
  <si>
    <t>d - 50 Ru16 11B27P Газ, тұтқасы-Рычаг өндірісі Ресей, Бологов арматура зауыты сапа сертификатының болуы</t>
  </si>
  <si>
    <t>Du15 ru16, ішкі. және сыртқа. Кесу</t>
  </si>
  <si>
    <t>Du20 ru16, ішкі. және сыртқа. Кесу</t>
  </si>
  <si>
    <t>Газ үшін дәнекерленген шарлы Кран Ду50 Ру25 өндіріс Ресей ЧелябинскСпецГражданСтрой сапа сертификатының болуы</t>
  </si>
  <si>
    <t>Газ үшін дәнекерленген шарлы Кран Ду80 Ру25 өндіріс Ресей ЧелябинскСпецГражданСтрой сапа сертификатының болуы</t>
  </si>
  <si>
    <t>Фланецті шарлы Кран Ду100 Ру16 050.016.02 ГОСТ 9544-2007</t>
  </si>
  <si>
    <t>Фланецті шар клапаны Du50 Ru16 050.016.02 ГОСТ 9544-2005</t>
  </si>
  <si>
    <t>Фланецті шарлы Кран Ду80 Ру16 050.016.02 ГОСТ 9544-2006</t>
  </si>
  <si>
    <t>Қолдану саласы: PF-115 эмаль металды, ағашты және ауа райына ұшырайтын басқа беттерді бояу үшін қолданылады</t>
  </si>
  <si>
    <t>Болат бойынша ГОСТ 21963</t>
  </si>
  <si>
    <t>Болат бойынша ГОСТ 21963-83</t>
  </si>
  <si>
    <t>Қола шеңбер, диаметрі 60 мм, БрАЖ9-4</t>
  </si>
  <si>
    <t>Қола шеңбер, диаметрі 80 мм, БрАЖ9-4</t>
  </si>
  <si>
    <t>Қола шеңбер, диаметрі 100 мм, БрАЖ9-5</t>
  </si>
  <si>
    <t>Бра9ж4 Ду 30мм қола штангасы, престелген, ГОСТ 1628-2019, (1м салмағы 5,3 кг)</t>
  </si>
  <si>
    <t>Керамикалық негіздегі қайрау шеңбері d 400*40*203 63с (Жасыл)</t>
  </si>
  <si>
    <t>ГОСТ Р 52781-2008 қайрау машинасы үшін</t>
  </si>
  <si>
    <t>Корунд зімпара шеңбері, Д-300мм, ГОСТ 2424-83</t>
  </si>
  <si>
    <t>350X40X127, 25A F60 K, ГОСТ Р 52781-2007, ГОСТ Р 52588-2011</t>
  </si>
  <si>
    <t>Кесу шеңбері, 230Х22, МЕМСТ 21963-2002</t>
  </si>
  <si>
    <t>Кесу шеңбері, 125Х22, ГОСТ 21963-2002</t>
  </si>
  <si>
    <t>125x2. 5x22. 23 A30</t>
  </si>
  <si>
    <t>150x1x22. 23 A40</t>
  </si>
  <si>
    <t>150x2. 5x22. 23 A30</t>
  </si>
  <si>
    <t>230x1. 6x22. 23 A40</t>
  </si>
  <si>
    <t>f180x2, 0x22, 23 TS 291-3 ISO 9001</t>
  </si>
  <si>
    <t>f125x1x22, TS 291-3 ISO 9001</t>
  </si>
  <si>
    <t>f350x3x25. 4, TS 291-3 ISO 9001</t>
  </si>
  <si>
    <t>Фторопластикалық шеңбер Ф-4 (өзек) Ду20 ММ</t>
  </si>
  <si>
    <t>Фторопластикалық шеңбер Ф-4 (өзек) Ду40мм</t>
  </si>
  <si>
    <t>Шойын шеңбері SCH 20 D 150*1000 мм код: 13717. Өнім түрі
Шеңбер: диаметрі - 150 мм, ұзындығы-1000 мм, шеңбер Материалы (шыбық)-шойын, беріктігі-жоғары, өнімнің күйі-жаңа, өндіріс дәлдігі-жоғары.</t>
  </si>
  <si>
    <t>Шойын шеңбері H20</t>
  </si>
  <si>
    <t>Тегістеу шеңбері</t>
  </si>
  <si>
    <t>Кесетін шеңберлер LUGA ABRASIV</t>
  </si>
  <si>
    <t>Бетон, тас және кірпіштен кесілген шеңберлер</t>
  </si>
  <si>
    <t>Балға</t>
  </si>
  <si>
    <t>Балға 3,5 кг</t>
  </si>
  <si>
    <t>Кузбаслақ</t>
  </si>
  <si>
    <t>Оқшаулау төсемі бар Куртка</t>
  </si>
  <si>
    <t>Лазерлік МФУ XEROX B215V_DNI</t>
  </si>
  <si>
    <t>Лампа РВЛ - 250 Вт 220 В Е40</t>
  </si>
  <si>
    <t>Энергия үнемдейтін шам</t>
  </si>
  <si>
    <t>Дабыл шамдары ~220В/15Вт</t>
  </si>
  <si>
    <t>Жарықдиодты шамдар 18w 220v E27</t>
  </si>
  <si>
    <t>Энергия үнемдейтін шамдар 20-40 Вт 220 В Е27</t>
  </si>
  <si>
    <t>Officespace "Profi" өшіргіші, сопақша, термопластикалық резеңке, пластикалық ұстағыш, 42*30 * 9мм</t>
  </si>
  <si>
    <t>Кір жуғыш өшіргіш</t>
  </si>
  <si>
    <t>Зығыр бизон сантехникалық №16,</t>
  </si>
  <si>
    <t>Киперлі таспа 15 мм Х / Б</t>
  </si>
  <si>
    <t>Киперлі таспа 25 мм Х / Б</t>
  </si>
  <si>
    <t>Лента киперная Жібек ені.15,0 мм</t>
  </si>
  <si>
    <t>Конвейерлік таспа (тасымалдаушы)</t>
  </si>
  <si>
    <t>Қоршау таспасы</t>
  </si>
  <si>
    <t>Қоршау таспасы (250м.) АҚ және қызыл</t>
  </si>
  <si>
    <t>Лерка 3/4 дюймдік жіп</t>
  </si>
  <si>
    <t>балық аулау желісі</t>
  </si>
  <si>
    <t>Шөп шабатын балық аулау желісі</t>
  </si>
  <si>
    <t>Тример сызығы</t>
  </si>
  <si>
    <t>Триммер сызығы</t>
  </si>
  <si>
    <t>Баспалдақ баспалдақ</t>
  </si>
  <si>
    <t>Баспалдақ-баспалдақ</t>
  </si>
  <si>
    <t>Баспалдақ-3М баспалдақ.</t>
  </si>
  <si>
    <t>Баспалдақ-4м баспалдақ.</t>
  </si>
  <si>
    <t>Баспалдақ-6м баспалдақ.</t>
  </si>
  <si>
    <t>Жиегі бар 30 см сызғыш</t>
  </si>
  <si>
    <t>Сызғыштар</t>
  </si>
  <si>
    <t>Линолеум ПВХ офис үшін қалқан басқару</t>
  </si>
  <si>
    <t>Профильденген Парақ</t>
  </si>
  <si>
    <t>Гофрленген болат парақ</t>
  </si>
  <si>
    <t>Болат парақ</t>
  </si>
  <si>
    <t>Ыстықтай илектелген болат табақ өлшемі 1000х2000х3мм</t>
  </si>
  <si>
    <t>LP-03 литий батареясы Micro elcor2 P. S. газ көлемін түзеткіш үшін вокзал қазандығындағы түзеткішті тексеру үшін 40 (9.02.23)</t>
  </si>
  <si>
    <t>Арнайы аяқ киімді, арнайы киімді есепке алудың жеке карточкасы</t>
  </si>
  <si>
    <t>Ломдар</t>
  </si>
  <si>
    <t>Күрек</t>
  </si>
  <si>
    <t>Шанышқы кесіндісі бар күрек</t>
  </si>
  <si>
    <t>Кесусіз қар күрек</t>
  </si>
  <si>
    <t>Шанышқы күрек, кесу жоқ</t>
  </si>
  <si>
    <t>ЛБ-18 Вт флуоресцентті шам</t>
  </si>
  <si>
    <t>Лб-36 Вт флуоресцентті шам</t>
  </si>
  <si>
    <t>Дірілге төзімді Манометр</t>
  </si>
  <si>
    <t>Техникалық Манометр 10кгс / см2</t>
  </si>
  <si>
    <t>Техникалық Манометр 16кгс / см2</t>
  </si>
  <si>
    <t>DU160 мм ұзындығы 500 мм ГОСТ 4832-95</t>
  </si>
  <si>
    <t>DU220MM ұзындығы 500mm МЕМСТ 4832-95</t>
  </si>
  <si>
    <t>180x22, 23 A40</t>
  </si>
  <si>
    <t>150х22, 23 A36</t>
  </si>
  <si>
    <t>125x22, 23 A40</t>
  </si>
  <si>
    <t>Кесетін Диск 230х2,5х22, 23</t>
  </si>
  <si>
    <t>125х2х22, 23 С30</t>
  </si>
  <si>
    <t>150х2, 5х22, 23 С30</t>
  </si>
  <si>
    <t>Балға, бойк салмағы 2 кг, қысқа фибергласс тұтқасы бар.</t>
  </si>
  <si>
    <t>СИБИН 20133-10, салмағы 4,5-5 кг</t>
  </si>
  <si>
    <t>Ағаш тұтқасы бар</t>
  </si>
  <si>
    <t>ГОСТ 1709-75, ГОСТ 5631-51, БТ-577 ГОСТ-- 5631-79, Кузбаслак БТ-577, қара ГОСТ 5631-79</t>
  </si>
  <si>
    <t>МЛ - 92 маркалы электр оқшаулағыш лак</t>
  </si>
  <si>
    <t>Сынап-вольфрам шамы тікелей қосу РВЛ-250 Вт</t>
  </si>
  <si>
    <t>РНЦ ~220В / 15Вт. Диспетчерлік және тарату қалқандарындағы сигналдық аппаратурада в орнату үшін. Кернеу: 220В; жиілігі: 50Гц; қуаты: 15Вт</t>
  </si>
  <si>
    <t>Шам энергия үнемдейтін 20-40 Ватт 220 вольт E27</t>
  </si>
  <si>
    <t>МЕМСТ 20298-74</t>
  </si>
  <si>
    <t>Зығыр бизон сантехникалық №16, ГОСТ 10330-63</t>
  </si>
  <si>
    <t>Ені ХБ (мақта) материалы қолданылады.15,00 мм</t>
  </si>
  <si>
    <t>Ені ХБ (мақта) материалы қолданылады.25,00 мм</t>
  </si>
  <si>
    <t>Ені 15,00 мм Жібек материал қолданылады</t>
  </si>
  <si>
    <t>Конвейерлік (тасымалдаушы) таспа ені-1200 мм;
қалыңдығы-16 мм;
мата төсемдерінің саны-5.</t>
  </si>
  <si>
    <t>Лента слюдинитовая диэлектрик ені 20мм</t>
  </si>
  <si>
    <t>Өнеркәсіптік зығыр ФУМ (фторопластикалық тығыздағыш материал), таспаның ені 0,1х20мм, фторопласт РОС-301, катушкаға орау. Ресей Өндірісі</t>
  </si>
  <si>
    <t>1.25-қадам-сол</t>
  </si>
  <si>
    <t>2-қадам-сол</t>
  </si>
  <si>
    <t>3 мм кабелі бар триммер сызығы кесу элементі болып табылады және триммер басына тығыздалған. Өндіріс материалы (нейлон және кабельмен функционалды қоспалар).</t>
  </si>
  <si>
    <t>Шөп шабатын балық аулау сызығы, 4-6мм бизон 70102</t>
  </si>
  <si>
    <t>3 мм, қаптамадағы ұзындығы.- 100м, шаршы</t>
  </si>
  <si>
    <t>Тримерге арналған балық аулау сызығы, диаметрі 2мм орамның ұзындығы 15м</t>
  </si>
  <si>
    <t>Flex cord Denzel кескіш сызығы F3, 0mmx15m, шаршы коды: 96117</t>
  </si>
  <si>
    <t>Бизон 70102-2, 4-15, "жұлдыз", диаметрі 2,4 мм</t>
  </si>
  <si>
    <t>Үш секциялы Сибин, 3 х 12, (38833-12)</t>
  </si>
  <si>
    <t>Баспалдақ-биіктікте жұмыс істеуге арналған баспалдақ</t>
  </si>
  <si>
    <t>Сызғыш мөлдір 30 см</t>
  </si>
  <si>
    <t xml:space="preserve">Пластикалық сызғыш "Stamm", 20 см, мөлдір
</t>
  </si>
  <si>
    <t>Christie 3001 роликті винил</t>
  </si>
  <si>
    <t>Металл шифер 0,7 мм Н10 1, 2х6м</t>
  </si>
  <si>
    <t>МЕМСТ 8568-77 тольщ-3мм</t>
  </si>
  <si>
    <t>Ыстықтай илектелген болат табақ өлшемі 1000х2000х3мм, ГОСТ 16523-97</t>
  </si>
  <si>
    <t xml:space="preserve">Micro ELCOR2 үшін LP-03 литий батареясы сыйымдылығы: 16500МАЧ
кернеу: 3.6 в қосылым: BINDER 713 қосқышы ELGAS өндірушісі
Шығарылған жылы 2022-23
</t>
  </si>
  <si>
    <t>Майлау Материалы Литол 24</t>
  </si>
  <si>
    <t>Шанышқы күрек, бизон, 280x190x1200 мм, болат кенеп, болат кесу (39523)коды: 39523</t>
  </si>
  <si>
    <t>Қар тазалауға арналған. Шелек өлшемі 400 * 490 мм</t>
  </si>
  <si>
    <t>кесумен</t>
  </si>
  <si>
    <t>Шанышқы күрек, 210 х 280 мм металл Шелек. St5 болаттан жасалған, қатайтылған және коррозиядан қорғау үшін боялған.</t>
  </si>
  <si>
    <t>Төмен қысымды люминесцентті сынап шамы</t>
  </si>
  <si>
    <t xml:space="preserve">Глицеринмен толтырылған ТМ 520 дірілге төзімді манометрлер. Корпустың диаметрі 100 мм.
Қысым көрсеткіштерінің диапазоны 0-ден 1,6 МПа-ға дейін
</t>
  </si>
  <si>
    <t>Физтех Фирмалары. Ø100, м20х1, 5 штуцер ойығы. Тексеру аралығы-2 жыл. Кл. т. 1,5.</t>
  </si>
  <si>
    <t>Физтех Фирмалары. Ø160, м20х1, 5 штуцер ойығы. Тексеру аралығы-2 жыл. Кл. т. 1,5.</t>
  </si>
  <si>
    <t>Техникалық Манометр 25кгс / см2</t>
  </si>
  <si>
    <t>Техникалық Манометр 40кгс / см2</t>
  </si>
  <si>
    <t>Техникалық Манометр 6кгс / см2</t>
  </si>
  <si>
    <t>Техникалық Манометр-1-0-3кгс / см2</t>
  </si>
  <si>
    <t>Металл маркері</t>
  </si>
  <si>
    <t>Маркер қалың</t>
  </si>
  <si>
    <t>Маркер жұқа</t>
  </si>
  <si>
    <t>Терудегі мәтіндік маркерлер-4цв. 1-5мм. "PROFYTEXT" (BRUNO VISCONTI)</t>
  </si>
  <si>
    <t>Mikrotik Маршрутизаторы</t>
  </si>
  <si>
    <t>Қорғаныс маскасы (ұнтақтағышпен жұмыс істеу үшін)</t>
  </si>
  <si>
    <t>Дәнекерлеуші маскасы</t>
  </si>
  <si>
    <t>Электр газбен дәнекерлеуші маскасы</t>
  </si>
  <si>
    <t>И-30 индустриялық майы, 208л бөшкелерде толтыруға</t>
  </si>
  <si>
    <t>Kixx ATF Dexron III майы, толтыру және тиегішке ауыстыру</t>
  </si>
  <si>
    <t>Kixx HD-1 10W-40 майы</t>
  </si>
  <si>
    <t>Kixx hydro XW 46 гидравликалық майы</t>
  </si>
  <si>
    <t>екі тактілі қозғалтқышқа арналған май</t>
  </si>
  <si>
    <t>Өнеркәсіптік май</t>
  </si>
  <si>
    <t>kixx HD-1 15W-40 мотор майы, канистрлерде толтыру және ауыстыру үшін</t>
  </si>
  <si>
    <t>Mobil super 3000 5W-40 X1, А3/В4 мотор майы, Nissan Almera 1,6 л толтыру және ауыстыру үшін</t>
  </si>
  <si>
    <t>Екі тактілі қозғалтқыштарға арналған мотор майы</t>
  </si>
  <si>
    <t>Дизельді қозғалтқыштар үшін 208 л бөшкелерде М-10г (М10ДМ) толтыру және ауыстыру үшін моторлы май.</t>
  </si>
  <si>
    <t>Мотор майы, mobil Super 2000, 10 W-40 маркалы толтыру үшін, 208 л бөшкелерде, бензин қозғалтқыштары үшін</t>
  </si>
  <si>
    <t>Мотор майы</t>
  </si>
  <si>
    <t>Майға төзімді резеңке</t>
  </si>
  <si>
    <t>Май сүзгісі</t>
  </si>
  <si>
    <t>Май сүзгісі-ФМ 009 101 2005</t>
  </si>
  <si>
    <t>ЭСО мегаомметрі 0202/2-Г</t>
  </si>
  <si>
    <t>металл табақ 10мм</t>
  </si>
  <si>
    <t>қаңылтыр металл 2мм</t>
  </si>
  <si>
    <t>металл табақ 30мм</t>
  </si>
  <si>
    <t>металл табақ 3мм</t>
  </si>
  <si>
    <t>қаңылтыр металл 5мм</t>
  </si>
  <si>
    <t>№ 3 бақша сыпырғышы (сыпырғыш)</t>
  </si>
  <si>
    <t>№ 6 дөңгелек көше сыпырғыш / кесіндісі бар қабат</t>
  </si>
  <si>
    <t>Кран 1 дюйм</t>
  </si>
  <si>
    <t>Кран 1/2</t>
  </si>
  <si>
    <t>Кран 3/4</t>
  </si>
  <si>
    <t>Кран М12</t>
  </si>
  <si>
    <t>кран M14 сол</t>
  </si>
  <si>
    <t>Кран М16</t>
  </si>
  <si>
    <t>Электр механизмі бір айналымды</t>
  </si>
  <si>
    <t>Құрылыс сөмкесі</t>
  </si>
  <si>
    <t>Микротолқынды пеш</t>
  </si>
  <si>
    <t>Жад модулі</t>
  </si>
  <si>
    <t>Сүт</t>
  </si>
  <si>
    <t>Ағаш тұтқасы бар слесарь балғасы</t>
  </si>
  <si>
    <t>Орнату жастықшалары</t>
  </si>
  <si>
    <t>Жуғыш зат (әмбебап)</t>
  </si>
  <si>
    <t>Жуғыш зат үй жайларды тазалауға арналған МИФ</t>
  </si>
  <si>
    <t>Жуғыш заттар</t>
  </si>
  <si>
    <t>Мультиметр-электр өлшеу құралы</t>
  </si>
  <si>
    <t>Соңғы Муфта .GUSJ 12 / 3х150-240 (Rayhem 3х150-240 10кВ)</t>
  </si>
  <si>
    <t>Соңғы Муфта .GUSJ 12/3x70-120 (Rayhem 3x70-120 10кВ)</t>
  </si>
  <si>
    <t>Д-20 полипропилен муфтасы</t>
  </si>
  <si>
    <t>Д-25 полипропилен муфтасы</t>
  </si>
  <si>
    <t>Д-32 полипропилен муфтасы</t>
  </si>
  <si>
    <t>20х1/2" сыртқы жіп " полипропилен аралас ажыратылатын Муфта</t>
  </si>
  <si>
    <t>20х3/4" сыртқы жіп " полипропилен аралас ажыратылатын Муфта</t>
  </si>
  <si>
    <t>25х1/2" сыртқы жіп " полипропилен аралас ажыратылатын Муфта</t>
  </si>
  <si>
    <t>25х3/4" сыртқы жіп " полипропилен аралас ажыратылатын Муфта</t>
  </si>
  <si>
    <t>Муфта қосылымы.GUSJ 01/4x16-95 (Rayhem 4x16-95)</t>
  </si>
  <si>
    <t>Муфта қосылымы.GUSJ 01/4x50-150 (Rayhem 4x50-150)</t>
  </si>
  <si>
    <t>Муфта қосылымы.GUSJ 12/150-240 (Rayhem 150-240 10 кВ)</t>
  </si>
  <si>
    <t>Муфта қосылымы.GUSJ 12/50-120 (Rayhem 50-120 10 кВ)</t>
  </si>
  <si>
    <t>1пст-10-150/240 тігілген полиэтиленнен жасалған кабельге арналған жалғағыш Муфта (1 фазаға арналған жиынтық)</t>
  </si>
  <si>
    <t>Шойын муфтасы D25</t>
  </si>
  <si>
    <t>Шойын муфтасы D50</t>
  </si>
  <si>
    <t>Сабын</t>
  </si>
  <si>
    <t>Сұйық сабын</t>
  </si>
  <si>
    <t>Диспенсері бар сұйық сабын</t>
  </si>
  <si>
    <t>USB тінтуірі</t>
  </si>
  <si>
    <t>Ноутбук тінтуірі</t>
  </si>
  <si>
    <t>Сальникті төсеу</t>
  </si>
  <si>
    <t>Ақ, қара</t>
  </si>
  <si>
    <t xml:space="preserve">Тұрақты қалың fl6018 маркері
</t>
  </si>
  <si>
    <t>Маркер тұрақты "Basic", жұқа 2мм, K / K 8104 қара J. Otten</t>
  </si>
  <si>
    <t>Mikrotik hEX RB750Gr3</t>
  </si>
  <si>
    <t>Индустриялық май И20А, МЕМСТ 20799-88</t>
  </si>
  <si>
    <t>мото 2Т қызыл</t>
  </si>
  <si>
    <t>Екі тактілі қозғалтқыштарға арналған 2Т майы, үшін көгалшапқыш</t>
  </si>
  <si>
    <t>Майға төзімді резеңке МБС 6-дан 10 мм-ге дейін</t>
  </si>
  <si>
    <t>Есептегіш кабель оқшаулау кедергісі</t>
  </si>
  <si>
    <t>аумақты тазарту үшін. № 3 бақша сыпырғышы. Биіктігі 40 см, ені 23 см</t>
  </si>
  <si>
    <t>әр түрлі</t>
  </si>
  <si>
    <t>2-қадам-сол жақ</t>
  </si>
  <si>
    <t>ХЭО-40/63-0.25 У-90 У2. Механизм жалпы өнеркәсіптік орындаудағы ХЭО типті электрлік бір айналымды рычаг. Шығу білігіндегі номиналды айналу моменті 40 Ньютон-метр, шығу білігінің номиналды толық жүріс уақыты 63 секунд, шығыс білігінің номиналды толық жүріс мәні 0,25 айналым, қуат тұтыну 110 Вольт-ампер, салмағы 8 килограмм, қуат кернеуі 220 вольт, жиілігі 50 герц, қорғаныс дәрежесі IP54, позициялық сигнал беру блогы индуктивті</t>
  </si>
  <si>
    <t>MEO100/25-0, 25. Механизм жалпы өнеркәсіптік орындаудағы ХЭО типті электрлік бір айналымды рычаг. Шығу білігінің номиналды айналу моменті 100 Ньютон-метр, шығу білігінің номиналды толық жүріс уақыты 25 секунд, шығыс білігінің номиналды толық жүріс мәні 0,25 айналым, қуат тұтыну 240 Вольт-ампер, салмағы 32 килограмм, қуат кернеуі 220 вольт, жиілігі 50 герц, қорғаныс дәрежесі IP54, позиция дабыл блогы реостат</t>
  </si>
  <si>
    <t xml:space="preserve">ХЭО 250-25-0. 25 и.220в. механизмдер технологиялық процестермен автоматты реттеу жүйелеріндегі реттеуші органдарды жылжытуға арналған. ТУ 4218-002-70235294-2004
</t>
  </si>
  <si>
    <t>ХЭО 250-63-0, 63 и. 220в. механизмдер технологиялық процестермен автоматты реттеу жүйелерінде реттеуші органдарды жылжытуға арналған. ТУ 4218-002-70235294-2004</t>
  </si>
  <si>
    <t>Микротолқынды пеш, 700-800 Вт</t>
  </si>
  <si>
    <t>бойк салмағы 1000 г.</t>
  </si>
  <si>
    <t xml:space="preserve">4 істікшелі аралық релелерді орнатуға арналған жастықшалар
Тапсырыс нөмірі: PYF-044BE/2BL
</t>
  </si>
  <si>
    <t>кәрізді тазарту</t>
  </si>
  <si>
    <t>UNI-T ut33d + мультиметрі, тұрақты ток: 0-ден 10А кедергісі: 0-ден 200 МОм</t>
  </si>
  <si>
    <t>Gusj12/ 3х150-240 жоғары вольтты терминал муфтасы (rayhem 3х150-240 10кВ жоғары вольтты бұрандалы муфта)</t>
  </si>
  <si>
    <t>Gusj12/ 3х70-120 жоғары вольтты терминал муфтасы (rayhem 3х70-120 10кВ жоғары вольтты бұрандалы муфта)</t>
  </si>
  <si>
    <t>Тең жақты Муфта диаметрі 20</t>
  </si>
  <si>
    <t>Тең жақты Муфта Диаметрі 25</t>
  </si>
  <si>
    <t>Тең жақты Муфта диаметрі 32</t>
  </si>
  <si>
    <t>Төмен вольтты қосылыс.GUSJ 01/4x16-95 кабельдік муфтасы (Rayhem 4x16-95)</t>
  </si>
  <si>
    <t>Төмен вольтты қосылыс.GUSJ 01/4x50-150 кабельдік муфта (Rayhem 4x50-150)</t>
  </si>
  <si>
    <t>Вольтты қосылыс.GUSJ12 / 150-240 кабельдік муфта (rayhem 150-240 10кВ вольтты кабельдік муфта)</t>
  </si>
  <si>
    <t>Вольтты қосылыс.GUSJ12 / 50-120 кабельдік муфта (rayhem 150-240 10кВ вольтты кабельдік муфта)</t>
  </si>
  <si>
    <t>Шойын муфтасы D25, биіктігі 37 мм ГОСТ-8954-75</t>
  </si>
  <si>
    <t>Шойын муфтасы D50, биіктігі 47 мм ГОСТ-8954-75</t>
  </si>
  <si>
    <t>сұйық сабын, ақ мөлдір көлемі 5 л.</t>
  </si>
  <si>
    <t>1 литр</t>
  </si>
  <si>
    <t>АГИ 10х10, МЕМСТ 5152-84</t>
  </si>
  <si>
    <t>Тығыздағыш, Аги 5мм МЕМСТ 5152-84</t>
  </si>
  <si>
    <t>Сальникті толтыру, АГИ 8х8, МЕМСТ 5152-84</t>
  </si>
  <si>
    <t>10х10 ГОСТ 5152-84 майлы тығыздағыш</t>
  </si>
  <si>
    <t>Сальникті толтыру, АГИ 12х12, МЕМСТ 5152-84</t>
  </si>
  <si>
    <t>Тығыздағыш, Аги 18 мм МЕМСТ 5152-84</t>
  </si>
  <si>
    <t>Тығыздағыш, ҚҚСД-4мм МЕМСТ 5152-84</t>
  </si>
  <si>
    <t>Тығыздау графигі. AGI жұбы бойынша</t>
  </si>
  <si>
    <t>Су ҚҚСД бойынша сальникті толтыру</t>
  </si>
  <si>
    <t>Өлшеу зондтарының жиынтығы</t>
  </si>
  <si>
    <t>Крандар мен лерок жиынтығы</t>
  </si>
  <si>
    <t>6 мм-ден 24 мм-ге дейінгі кілттер жиынтығы</t>
  </si>
  <si>
    <t>Кейстегі әмбебап құралдар жиынтығы 82 нысан (мүйіз, қақпақ, Розетка бастары), force шығарған</t>
  </si>
  <si>
    <t>Шиналарды орнатуға арналған құралдар жинағы</t>
  </si>
  <si>
    <t>Құрал жиынтығы слесарь</t>
  </si>
  <si>
    <t>Құралдар жинағы</t>
  </si>
  <si>
    <t>Оқшауланған тұтқалары бар құралдар жинағы</t>
  </si>
  <si>
    <t>Кабель жинағы</t>
  </si>
  <si>
    <t>Ұзартылған 6 қырлы ұя (TORX) имбус кілттерінің жиынтығы</t>
  </si>
  <si>
    <t>6-32 мм біріктірілген кілттер жиынтығы</t>
  </si>
  <si>
    <t>Розетка кілттерінің жиынтығы</t>
  </si>
  <si>
    <t>Matrix файлдар жинағы, 15835</t>
  </si>
  <si>
    <t>Кілттер жиынтығы</t>
  </si>
  <si>
    <t>Магнитті ұшы бар слесарь бұрағыштар жинағы бизон 6 дана (25066)коды: 25066</t>
  </si>
  <si>
    <t>6-32 мүйізді кілттер жиынтығы</t>
  </si>
  <si>
    <t>Бұрғылау жиынтығы</t>
  </si>
  <si>
    <t>Металл бұрғылау жиынтығы. BOSCH Point Teq</t>
  </si>
  <si>
    <t>Ауыстырылатын бастар жиынтығы</t>
  </si>
  <si>
    <t>Киізден жасалған қаламдар жиынтығы</t>
  </si>
  <si>
    <t>D6-10 мм саусақ кескіштер жиынтығы</t>
  </si>
  <si>
    <t>Ksh-9 шары бар алтыбұрышты қисық кілттер жиынтығыкод: 78368</t>
  </si>
  <si>
    <t>Электрик жиынтығы</t>
  </si>
  <si>
    <t>Зімпара</t>
  </si>
  <si>
    <t>Мата негізіндегі тегістеуіш P 240</t>
  </si>
  <si>
    <t>Кеңес AL 3SC-10 F10</t>
  </si>
  <si>
    <t>Кеңес AL 3SC-120 F12</t>
  </si>
  <si>
    <t>Кеңес AL 3SC-16 F10</t>
  </si>
  <si>
    <t>Кеңес AL 3SC-25 F10</t>
  </si>
  <si>
    <t>Кеңес AL 3SC-35 F10</t>
  </si>
  <si>
    <t>Кеңес AL 3SC-50 F12</t>
  </si>
  <si>
    <t>Кеңес AL 3SC - 70 F12</t>
  </si>
  <si>
    <t>Кеңес AL 3SC - 95 F12</t>
  </si>
  <si>
    <t>Алюминий кеңестері 10мм2</t>
  </si>
  <si>
    <t>Алюминий кеңестері 120мм2</t>
  </si>
  <si>
    <t>Алюминий кеңестері 150мм2</t>
  </si>
  <si>
    <t>Алюминий кеңестері 16мм2</t>
  </si>
  <si>
    <t>Алюминий ұштары 25 мм2</t>
  </si>
  <si>
    <t>Алюминий ұштары 35 мм2</t>
  </si>
  <si>
    <t>Алюминий ұштары 50мм2</t>
  </si>
  <si>
    <t>Алюминий ұштары 70мм2</t>
  </si>
  <si>
    <t>Кеңестер алюминий 95мм2</t>
  </si>
  <si>
    <t>Сибртех металы бойынша дөңгелек файл</t>
  </si>
  <si>
    <t>Файлдар тегіс</t>
  </si>
  <si>
    <t>Файлдар әртүрлі</t>
  </si>
  <si>
    <t>Үш қырлы файлдар</t>
  </si>
  <si>
    <t>Қайшыға арналған саптама (катушка)</t>
  </si>
  <si>
    <t>Балшық ергежейлі сорғы 6-10 220В</t>
  </si>
  <si>
    <t>Сорғы К - 20/30 с эл.қозғалтқыш</t>
  </si>
  <si>
    <t>Сорғы К - 8/18 с эл.қозғалтқыш</t>
  </si>
  <si>
    <t>Сорғы К-100-65-200А с эл.қозғалтқыш</t>
  </si>
  <si>
    <t>K20/30 сорғы</t>
  </si>
  <si>
    <t>Суасты дренаждық сорғы</t>
  </si>
  <si>
    <t>Cnsna Сорғысы 13-70.</t>
  </si>
  <si>
    <t>NSH-32-A беріліс сорғысы</t>
  </si>
  <si>
    <t>Gree-12 Bora 3250w қабырға кондиционері</t>
  </si>
  <si>
    <t>Үстел жиынтығы - 14 бөлік "АЙСА" айналмалы (PMP)</t>
  </si>
  <si>
    <t>Созылу ролигі</t>
  </si>
  <si>
    <t>Ниппель қосылымы</t>
  </si>
  <si>
    <t>Кабельді оқшаулауды тазалауға арналған пышақ</t>
  </si>
  <si>
    <t>Кеңсе пышағы 9 мм.</t>
  </si>
  <si>
    <t>Қайшы</t>
  </si>
  <si>
    <t>Сальникті толтыру, ҚҚСД-32, 8х8, ТУ 38 114339-87</t>
  </si>
  <si>
    <t>Сальникті толтыру, ҚҚСД-32, 10х10, ТУ 38 114339-88</t>
  </si>
  <si>
    <t>ҚҚСД-31, 14х14, МЕМСТ 5152-84 сальникті төсеу</t>
  </si>
  <si>
    <t>ҚҚС-16 мм ГОСТ 5152-84 майлы тығыздағыш</t>
  </si>
  <si>
    <t>ҚҚС-18 мм ГОСТ 5152-84 майлы тығыздағыш</t>
  </si>
  <si>
    <t>Сальникті толтыру, ҚҚСД-32, 12х12, ТУ 38 114339-89</t>
  </si>
  <si>
    <t>Сальникті толтыру, ҚҚСД-32, 22х22, ТУ 38 114339-89</t>
  </si>
  <si>
    <t>5мм МЕМСТ 5152-84</t>
  </si>
  <si>
    <t>8 мм МЕМСТ 5152-84</t>
  </si>
  <si>
    <t>18 мм МЕМСТ 5152-84</t>
  </si>
  <si>
    <t>4мм МЕМСТ 5152-84</t>
  </si>
  <si>
    <t>6 мм МЕМСТ 5152-84</t>
  </si>
  <si>
    <t>10 мм МЕМСТ 5152-84</t>
  </si>
  <si>
    <t>16 мм МЕМСТ 5152-84</t>
  </si>
  <si>
    <t>24 мм МЕМСТ 5152-84</t>
  </si>
  <si>
    <t>ЭСО 0202/2 үшін өлшеу зондтарының жиынтығы</t>
  </si>
  <si>
    <t>Бизон-28129-Н32 32 пән</t>
  </si>
  <si>
    <t>Бұрап алу үшін 6 мм-ден 24 мм-ге дейінгі кілттер. жаңғақтар</t>
  </si>
  <si>
    <t>Күш (6 дәуір.) (142 даңғ.). 1/2"-3/8"-1/4"</t>
  </si>
  <si>
    <t>34pr құралдар жинағы, электрик үшін WMC құралдары 1034 47738</t>
  </si>
  <si>
    <t>Электр монтаждау жұмыстарына арналған оқшауланған тұтқалары бар құралдар жинағы</t>
  </si>
  <si>
    <t>Torx имбус кілттерінің жиынтығы, никельмен қапталған, 9 дана, өлшемі: 10,15,20,25,27,30,40,45,50.</t>
  </si>
  <si>
    <t>6-32 мм біріктірілген кілттер жиынтығы, 26 дана, CRV, STELS күңгірт хром коды: 15431</t>
  </si>
  <si>
    <t>10-27 мм өлшемді алты қырлы розеткалар жиынтығы жарықшақпен және қақпамен бірге келеді</t>
  </si>
  <si>
    <t>Алмаз 140*70*3,10 дана-жиынтыққа</t>
  </si>
  <si>
    <t>Гайкалар мен болттарды бұрап алуға арналған ілмек кілттері.қозғалтқыш.</t>
  </si>
  <si>
    <t>Магнитті ұшты слесарлық бұрағыштар жиынтығы бизон 6 дана (25066)коды: 25066. Жиынтықтағы саны - 6 дана. өлшемдері см - 30*4*14</t>
  </si>
  <si>
    <t>XD xinlongda жоғары сапалы хром-ванадий болаттан жасалған аралас кілттер</t>
  </si>
  <si>
    <t>Бизон шебері (1-10мм) Болат Р4М2</t>
  </si>
  <si>
    <t>1 мм ден 13 мм ге дейін 25 дана</t>
  </si>
  <si>
    <t>Жаңғақтар мен болттарды бұрап алу үшін.қозғалыс</t>
  </si>
  <si>
    <t>Гайкалар мен болттарды бұрап алуға арналған розетка кілттері.қозғалыс</t>
  </si>
  <si>
    <t>Электрикке арналған құралдар жинағы</t>
  </si>
  <si>
    <t>Суға төзімді ГОСТ Р 52381-2005</t>
  </si>
  <si>
    <t>10 мм2 қимасы бар кабель үшін қалайыланған мыс ұшы</t>
  </si>
  <si>
    <t>120 мм2 қимасы бар кабель үшін қалайыланған мыс ұшы</t>
  </si>
  <si>
    <t>16 мм2 қимасы бар кабель үшін қалайыланған мыс ұшы</t>
  </si>
  <si>
    <t>25 мм2 қимасы бар кабель үшін қалайыланған мыс ұшы</t>
  </si>
  <si>
    <t>35 мм2 қимасы бар кабель үшін қалайыланған мыс ұшы</t>
  </si>
  <si>
    <t>50 мм2 қимасы бар кабель үшін қалайыланған мыс ұшы</t>
  </si>
  <si>
    <t>70 мм2 қимасы бар кабель үшін қалайыланған мыс ұшы</t>
  </si>
  <si>
    <t>95 мм2 қимасы бар кабель үшін қалайыланған мыс ұшы</t>
  </si>
  <si>
    <t>10 мм2 қимасы бар алюминий кабельдерге арналған алюминий ұшы</t>
  </si>
  <si>
    <t>120 мм2 қимасы бар алюминий кабельдерге арналған алюминий ұшы</t>
  </si>
  <si>
    <t>150 мм2 қимасы бар алюминий кабельдерге арналған алюминий ұшы</t>
  </si>
  <si>
    <t>16 мм2 қимасы бар алюминий кабельдерге арналған алюминий ұшы</t>
  </si>
  <si>
    <t>Қимасы 25 мм2 алюминий кабельдерге арналған алюминий ұшы</t>
  </si>
  <si>
    <t>35 мм2 қимасы бар алюминий кабельдерге арналған алюминий ұшы</t>
  </si>
  <si>
    <t>50 мм2 қимасы бар алюминий кабельдерге арналған алюминий ұшы</t>
  </si>
  <si>
    <t>70 мм2 қимасы бар алюминий кабельдерге арналған алюминий ұшы</t>
  </si>
  <si>
    <t>95 мм2 қимасы бар алюминий кабельдерге арналған алюминий ұшы</t>
  </si>
  <si>
    <t>ГОСТ 1465-80</t>
  </si>
  <si>
    <t>Әр түрлі файлдар ГОСТ 1465-80</t>
  </si>
  <si>
    <t>Қайшының басы HuterGGT2900T бензин сорғылары</t>
  </si>
  <si>
    <t>Q-6м3 / сағ. H-10 м. ш. с. N-0,6 кВт V-220 В</t>
  </si>
  <si>
    <t>Q-20м3 / сағ. H-30 м. вд.N-5,5 кВт N-3000 айн/мин.</t>
  </si>
  <si>
    <t>Q - 8м3 / сағ. H-18 м. вд.N-2,2 кВт N-3000 айн/мин.</t>
  </si>
  <si>
    <t xml:space="preserve">Өнімділік-90 м3 /сағ, қысым-40 м
Қуат желісінің кернеуі 220/380(В),қосылу түрі фланецті, біліктің тығыздау түрі тығыздағыш тығыздағыш, қуаты-15 кВт, айналу жиілігі-3000 айн/мин, мотаж төсегімен.
</t>
  </si>
  <si>
    <t>Q=20м3 / сағ. H=30мм.су.ст. N+4кВт. n-2900об / мин.</t>
  </si>
  <si>
    <t>Лас суға арналған суасты дренаждық сорғы, 11000-13000 л / сағ, 220В</t>
  </si>
  <si>
    <t>Шартты белгілер-ожжж секциялық көлденең сорғы сорғысы 13-70 ТУ 3631-003-00217389-96-ОЖЖ - секциялық орталықтан тепкіш сорғы; а – агрегат электр қозғалтқышы бар сорғы;-Н-мұнай;-13-беру-(м3/сағ); 70-қысым-(м); ТУ 3631-003-00217389-96-техникалық шарттар орындау cnsn сорғылары айдауға арналған мұнайды дайындау және тасымалдау жүйелерінде температурасы 273 К ( 0° С) - ден 318 К (45°С)дейін қаныққан және тауарлық мұнайдың суланған газы. Сорғылар РН 7-8, 5 сутегі көрсеткіші бар,механикалық қоспалардың массалық үлесі 0,1% - дан аспайтын және қатты бөлшектердің мөлшері 0,1 мм-ден аспайтын, микро қаттылығы 1,47 ГПа-дан аспайтын суды айдау үшін қолданылуы мүмкін. Тығыздағыш сорғыларды сору қуысында сирек кездесетін суды айдау үшін қолдануға болады. Агрегаттар Электр қозғалтқыштарымен және жарылыстан қорғалған орындаумен жеткізіледі және ПУЭ бойынша В-1а класындағы жарылыс-өрт қауіпті үй-жайларда қолданылуы мүмкін. ОЖЖЖ сорғыларына кіру қысымы 0,05-0,6 МПа (0,5-6 кгс/см2) шегінде болуы тиіс.</t>
  </si>
  <si>
    <t>Gwh12aab-K3nna1a ақ 36м2 монтаждау жиынтығымен, орнатумен .</t>
  </si>
  <si>
    <t xml:space="preserve">Nsn14xm20 соңғы тығыздағышы бар ниппель қосылымы мүмкін,
Мөлшері м20х1, 5мм шартты қысым Ру 25mpa, болды Қоршаған орта температурасы-40-тан +400 С-қа дейін
</t>
  </si>
  <si>
    <t>Тігілген политиленнен жасалған кабельді оқшаулау пышағы</t>
  </si>
  <si>
    <t>Hatber Ultra қайшы, 16,5 см, тот баспайтын болат</t>
  </si>
  <si>
    <t>Қайшылар кабельдік қашау</t>
  </si>
  <si>
    <t>қайшы сіз концессиясыз</t>
  </si>
  <si>
    <t>металл өңдеуден кейінгі қайшылар</t>
  </si>
  <si>
    <t>Ағаш аралау</t>
  </si>
  <si>
    <t>Қоқыс</t>
  </si>
  <si>
    <t>Нитрилотриметилфосфон оттегі</t>
  </si>
  <si>
    <t>Du-100 тексеру клапаны</t>
  </si>
  <si>
    <t>Du-80 тексеру клапаны</t>
  </si>
  <si>
    <t>Фланецті кері клапан-50</t>
  </si>
  <si>
    <t>кері клапанду-32</t>
  </si>
  <si>
    <t>кері клапанду-40</t>
  </si>
  <si>
    <t>Сүрту</t>
  </si>
  <si>
    <t>От биозы қолданылатын құрам</t>
  </si>
  <si>
    <t>Бұрыштық өрт сөндіргіш ou -15</t>
  </si>
  <si>
    <t>Ksu2-004-01 бір арналы аксессуар</t>
  </si>
  <si>
    <t>Олифа Оксол</t>
  </si>
  <si>
    <t>Жедел журнал</t>
  </si>
  <si>
    <t>Nature жедел журналы-sdaci-ді өзгерту</t>
  </si>
  <si>
    <t>Nature-sdaci жедел журналы</t>
  </si>
  <si>
    <t>Journal</t>
  </si>
  <si>
    <t>Үстел үсті органы</t>
  </si>
  <si>
    <t>Ауа тазартқыш</t>
  </si>
  <si>
    <t>От</t>
  </si>
  <si>
    <t>Осымен балға, пневматикалық тапанша</t>
  </si>
  <si>
    <t>Бұрағыш</t>
  </si>
  <si>
    <t>Бұрағыштар әртүрлі</t>
  </si>
  <si>
    <t>Кован Ду 20</t>
  </si>
  <si>
    <t>Кован Ду 25</t>
  </si>
  <si>
    <t>Кован ду 32</t>
  </si>
  <si>
    <t>Кован ду 57</t>
  </si>
  <si>
    <t>д-108*4 отодтары</t>
  </si>
  <si>
    <t>отоди Д-159*4</t>
  </si>
  <si>
    <t>d-20*3 отодтары</t>
  </si>
  <si>
    <t>отоди Д-219 * 6</t>
  </si>
  <si>
    <t>Д-25*3 отодтары</t>
  </si>
  <si>
    <t>d-32*3 отодтары</t>
  </si>
  <si>
    <t>Д-57*3 Бөлу</t>
  </si>
  <si>
    <t>д-76*3 отодтары</t>
  </si>
  <si>
    <t>Тесік D-89*3</t>
  </si>
  <si>
    <t>тесік D-20 90o</t>
  </si>
  <si>
    <t>Тесік d-25 90o</t>
  </si>
  <si>
    <t>d-32 90o</t>
  </si>
  <si>
    <t>Эдвардтар</t>
  </si>
  <si>
    <t>Бастап heeplene мойынтірегіменмен (муфтамен)</t>
  </si>
  <si>
    <t>ота варрота.</t>
  </si>
  <si>
    <t>16*25 t5k10 кескішті жинаңыз</t>
  </si>
  <si>
    <t>Одиша станок</t>
  </si>
  <si>
    <t>Кеңсе Диваны</t>
  </si>
  <si>
    <t>Тазартқыш карбюратор</t>
  </si>
  <si>
    <t>Поликарбонатқа арналған көздер</t>
  </si>
  <si>
    <t>Swarovski Panove Көзілдірігі</t>
  </si>
  <si>
    <t>Mousora қашау пакеті</t>
  </si>
  <si>
    <t>Музыкалық сүйемелдеу пакеті</t>
  </si>
  <si>
    <t>95.05 панелі (реле)</t>
  </si>
  <si>
    <t>Centrum ассортиментіндегі A4 резеңке жолақтарындағы қалта</t>
  </si>
  <si>
    <t>Бүйірлік қалта</t>
  </si>
  <si>
    <t>Свами қалтасы</t>
  </si>
  <si>
    <t>Кесте нәтиже қалта</t>
  </si>
  <si>
    <t>Тіркеуші қалта, A4, 50 мм, бхумвинил/бхумага, қызыл. Сильверхоф</t>
  </si>
  <si>
    <t>Брондалған кабельдерді кесуге арналған қайшы</t>
  </si>
  <si>
    <t>Ағаш аралау 400 мм</t>
  </si>
  <si>
    <t>кемінде 200 м2</t>
  </si>
  <si>
    <t>ГОСТ 190-78 маркасы</t>
  </si>
  <si>
    <t>РЕКХ ауысымын қабылдау-тапсырудың жедел журналы</t>
  </si>
  <si>
    <t>Жедел журнал жыл ауысымын қабылдау-тапсыру</t>
  </si>
  <si>
    <t>Кезекші персоналға арналған жедел журнал</t>
  </si>
  <si>
    <t>Хо "кеңсе" үстелін ұйымдастырушы 13 дана, айналмалы стенд коды: хух154_3181/ 205592 ХОНХ1</t>
  </si>
  <si>
    <t>300 мл (Алма)</t>
  </si>
  <si>
    <t>Джекерс</t>
  </si>
  <si>
    <t>Джекаммер, пневматикалық</t>
  </si>
  <si>
    <t>екі жақтың ортасы</t>
  </si>
  <si>
    <t>Wra2069 қуат</t>
  </si>
  <si>
    <t>Жіксіз болат бөлу, соғылған МЕМСТ17375-2001 Ду20х3, 0</t>
  </si>
  <si>
    <t>Жіксіз болат бұру, соғылған МЕМСТ17375-2001 Ду25х3, 0</t>
  </si>
  <si>
    <t>Жіксіз болат бұру, соғылған МЕМСТ17375-2001 Ду32х3, 0</t>
  </si>
  <si>
    <t>Жіксіз болат бұру, соғылған МЕМСТ17375-2001 Ду57х3, 5</t>
  </si>
  <si>
    <t>Д-108 * 4 соғылған ГОСТ 17375-01 бұрмалары</t>
  </si>
  <si>
    <t>Д-159 * 4 соғылған ГОСТ 17375-01 бұрмалары</t>
  </si>
  <si>
    <t>соғылған ГОСТ 17375-01</t>
  </si>
  <si>
    <t>Д-219*6 соғылған ГОСТ 17375-02</t>
  </si>
  <si>
    <t>Д-57*3 соғылған бұрмалар ГОСТ 17375-01</t>
  </si>
  <si>
    <t>Д-76*3 соғылған бұрмалар ГОСТ 17375-01</t>
  </si>
  <si>
    <t>Д-89*3 соғылған бұрмалар ГОСТ 17375-01</t>
  </si>
  <si>
    <t>Hush20 hush20 полипропилен шүмегі</t>
  </si>
  <si>
    <t>Many25 many20 полипропилен ағызу</t>
  </si>
  <si>
    <t>Many32 many20 полипропилен ағызу</t>
  </si>
  <si>
    <t>Соғылған Ду20 ГОСТ 17375-2002</t>
  </si>
  <si>
    <t>Соғылған бұрмалар, Ду 40, ГОСТ 17375-2001</t>
  </si>
  <si>
    <t>Соғылған бұрмалар, Ду 50, ГОСТ 17375-2002</t>
  </si>
  <si>
    <t>100, ГОСТ 17375-2005</t>
  </si>
  <si>
    <t>Басшының жауапты көмекшісі (муфтамен)</t>
  </si>
  <si>
    <t>қаржылық басқарумен.</t>
  </si>
  <si>
    <t>Кесу Кескіш 16*25 T5C10</t>
  </si>
  <si>
    <t>Тасымалданатын 220В, 1, кВт</t>
  </si>
  <si>
    <t>Карбюратор тазартқыш</t>
  </si>
  <si>
    <t>Поликарбонаттан жасалған қорғаныс көзілдірігі</t>
  </si>
  <si>
    <t>Дәнекерлеуші көзілдірік, иә, ПАНОВЕЛЬД</t>
  </si>
  <si>
    <t>30 литр</t>
  </si>
  <si>
    <t>Түрі 95.05 10A 250V</t>
  </si>
  <si>
    <t>A4 серпімді жолақтарындағы әке ассорти иә</t>
  </si>
  <si>
    <t>Папкахака" Xhaka " несиесі бар, Xhs4 форматы, омыртқасы 17 мм, көк</t>
  </si>
  <si>
    <t>Канц</t>
  </si>
  <si>
    <t>Папка-Тіркеуші, А4, 50 мм, бумвинил / қағаз, Қызыл. Сильверхоф</t>
  </si>
  <si>
    <t>Pon-B xhh=1 мм, ГОСТ 481-80</t>
  </si>
  <si>
    <t>Pon-B xhh=2 мм, ГОСТ 481-80</t>
  </si>
  <si>
    <t>Pon-B xhh=3 мм, ГОСТ 481-80</t>
  </si>
  <si>
    <t>Pon-B xhh=4 мм, ГОСТ 481-80</t>
  </si>
  <si>
    <t>Қалыңдығы 3 мм пон-Б маркалы Паронит</t>
  </si>
  <si>
    <t>Кеңсе қайшылары 19 см</t>
  </si>
  <si>
    <t>горин 19-6-029 290 мм</t>
  </si>
  <si>
    <t>тұтқалары бар бақша және құрылыс</t>
  </si>
  <si>
    <t>Нитрилотриметилфосфон қышқылы, ТУ 2439-347-05763441-2201</t>
  </si>
  <si>
    <t>Кері клапандар қос жармалы вафли аралық шойын " крекер "(Ru16) Du100</t>
  </si>
  <si>
    <t>Кері клапандар қос жармалы вафли аралық шойын " крекер "(Ru16) Du80</t>
  </si>
  <si>
    <t>H 41 Т-16 (Ru16) du50 көтергіш (көлденең) фланецті шойын клапандары</t>
  </si>
  <si>
    <t>Du тексеру клапаны 32" ММ " Warm коды: 004 694</t>
  </si>
  <si>
    <t>Du тексеру клапаны 40 "ММ" Warm коды: 004 694</t>
  </si>
  <si>
    <t>Ағашқа арналған Отқа төзімді құрам</t>
  </si>
  <si>
    <t>өрт сөндіргіш-2 дана.,
қоңырауы бар шланг (ұзындығы 1 м) – 2 дана.,
арба-1 дана.
өрт сөндіргішке паспортпен біріктірілген пайдалану жөніндегі Нұсқаулық-1 дана.</t>
  </si>
  <si>
    <t>КС-2 автоматты бақылау тепе-теңдігін тіркеу құралдары КС-2 сериялы электромеханикалық бақылау тепе-теңдігінің Автоматты құралдары (өзін-өзі жазатын контроллерлер, өлшенетін параметрді (температура, қысым, ағын, деңгей және т. б.) ені 160 мм қағаз диаграмма таспасында өлшеуге, реттеуге және тіркеуге арналған.-004-01-1 кан, кіру 4-20 мА, шкала 0-100%. ТУ 25-1610. 001-91</t>
  </si>
  <si>
    <t>Бұрғылау демалысына арналған Патрон</t>
  </si>
  <si>
    <t>E40 керамикалық картридж</t>
  </si>
  <si>
    <t>E27 қабырға картриджі</t>
  </si>
  <si>
    <t>Сутегі асқын тотығы</t>
  </si>
  <si>
    <t>Көпжылдық жерге қосу 0,4 кВт (қимасы 16мм2)</t>
  </si>
  <si>
    <t>Көпжылдық жерге қосу 10 кВт (қимасы 25мм2)</t>
  </si>
  <si>
    <t>Тұрақты Du108x57 өту</t>
  </si>
  <si>
    <t>Тұрақты Du159x108 өту</t>
  </si>
  <si>
    <t>Тұрақты Ду89х57 өту</t>
  </si>
  <si>
    <t>Перфораторлар</t>
  </si>
  <si>
    <t>Резеңке қолғап</t>
  </si>
  <si>
    <t>Резеңке қолғап. Латекс (S, L, XL)</t>
  </si>
  <si>
    <t>Полимерлі поркит қолғап</t>
  </si>
  <si>
    <t>Қорғаныс жабыны бар, аязға төзімді, жүннен жасалған қолғаптар</t>
  </si>
  <si>
    <t>Пневматикалық балғаларға арналған Пикси</t>
  </si>
  <si>
    <t>қол ара</t>
  </si>
  <si>
    <t>Басқарма ұшқышы КВ</t>
  </si>
  <si>
    <t>КН басқару пилоты</t>
  </si>
  <si>
    <t>плакат: "станокты зиянсыз пайдалану "(4 жиынтық)</t>
  </si>
  <si>
    <t>плакат: "Жәбірленушіге алғашқы көмек көрсету"(6 плакат)</t>
  </si>
  <si>
    <t>плакат: "алғашқы өрт сөндіру құралдары"</t>
  </si>
  <si>
    <t>постер: "өртке қарсы нұсқаулық"</t>
  </si>
  <si>
    <t>плакат: "дәнекерлеу кезіндегі зиянсыздық техникасы"</t>
  </si>
  <si>
    <t>постер: "қысыммен жұмыс істейтін ыдыстарды ұйымдастыру және зиянсыз пайдалану"</t>
  </si>
  <si>
    <t>плакат: "1000 Вт дейінгі кернеудегі электр қауіпсіздігі"</t>
  </si>
  <si>
    <t>Bantex A4 қақпағы бар планшет қара</t>
  </si>
  <si>
    <t>Фильм</t>
  </si>
  <si>
    <t>Тістеуік</t>
  </si>
  <si>
    <t>Металлға арналған жалпақ пышақ</t>
  </si>
  <si>
    <t>Құжаттарға арналған қойынды құрама (6 бөлім) қара СО42 штамм</t>
  </si>
  <si>
    <t>Мойынтірек</t>
  </si>
  <si>
    <t>Мойынтірек (ДС ВК№6)</t>
  </si>
  <si>
    <t>Мойынтірек (ДС ДК№1,2) ішінде.</t>
  </si>
  <si>
    <t>Мойынтірек (ДС ПК№1,2) сыртқа.</t>
  </si>
  <si>
    <t>Мойынтірек (NDV№1-3)</t>
  </si>
  <si>
    <t>Мойынтірек (СН№1-5)</t>
  </si>
  <si>
    <t>Мойынтірек (ВДН ВК№4)</t>
  </si>
  <si>
    <t>Спикер (ВДН№5,6) ВК№5,6</t>
  </si>
  <si>
    <t>Мойынтірек (ДС ВК№4)</t>
  </si>
  <si>
    <t>Мойынтірек (ДС ВК№5)</t>
  </si>
  <si>
    <t>Мойынтірек (NPV№1-4)</t>
  </si>
  <si>
    <t>Мойынтірек (ВДН ВК№3) сыртқа.</t>
  </si>
  <si>
    <t>Мойынтірек (ДС ВК№3) сыртқа.</t>
  </si>
  <si>
    <t>Көмекші 6312-2Z / C3</t>
  </si>
  <si>
    <t>Көмекші 6314-2Z / C3</t>
  </si>
  <si>
    <t>Мойынтірек (ВДН ВК№3) ВТР.</t>
  </si>
  <si>
    <t>Мойынтірек 2322</t>
  </si>
  <si>
    <t>Мойынтірек 2324</t>
  </si>
  <si>
    <t>Мойынтірек 6308-2Z / C3</t>
  </si>
  <si>
    <t>Мойынтірек 6310-2Z / C3</t>
  </si>
  <si>
    <t>Мойынтірек 6320</t>
  </si>
  <si>
    <t>Мойынтірек 6322</t>
  </si>
  <si>
    <t>Мойынтірек 6324</t>
  </si>
  <si>
    <t>Мойынтірек 213</t>
  </si>
  <si>
    <t>Мойынтірек 214</t>
  </si>
  <si>
    <t>Мойынтірек 22316CA / W33</t>
  </si>
  <si>
    <t>Мойынтірек 2314</t>
  </si>
  <si>
    <t>Мойынтірек 2315</t>
  </si>
  <si>
    <t>Мойынтірек 2316</t>
  </si>
  <si>
    <t>Мойынтірек 2318</t>
  </si>
  <si>
    <t>Мойынтірек 2319</t>
  </si>
  <si>
    <t>Мойынтірек 2320</t>
  </si>
  <si>
    <t>Мойынтірек 3204-2RS</t>
  </si>
  <si>
    <t>4307-B-tvh Мойынтірекі</t>
  </si>
  <si>
    <t>Мойынтірек 6201-2RS (180201)</t>
  </si>
  <si>
    <t>Мойынтірек 6202-2RS (180202)</t>
  </si>
  <si>
    <t>Мойынтірек 6203-2RS (180203)</t>
  </si>
  <si>
    <t>Мойынтірек 6204-2RS (180204)</t>
  </si>
  <si>
    <t>Мойынтірек 6205-2RS (180205)</t>
  </si>
  <si>
    <t>Е40 керамикалық картридж</t>
  </si>
  <si>
    <t>Жерге қосу</t>
  </si>
  <si>
    <t>концентрлі Болат Ду108х57 МЕМСТ17378-01 болат20</t>
  </si>
  <si>
    <t>концентрлі Болат Ду159х108 МЕМСТ17378-01 болат20</t>
  </si>
  <si>
    <t>концентрлі Болат ду89х57 МЕМСТ17378-01 болат20</t>
  </si>
  <si>
    <t>220в, 0,8 квт</t>
  </si>
  <si>
    <t>Үй жайларды жинауға арналған резеңке қолғаптар қайта пайдалануға болады</t>
  </si>
  <si>
    <t>Полимермен қапталған қолғаптар</t>
  </si>
  <si>
    <t>Қорғаныш жабыны бар, аязға төзімді, жүн астары бар қолғаптар</t>
  </si>
  <si>
    <t>Пневматикалық балғаларға арналған шыңдар</t>
  </si>
  <si>
    <t>РДУК 2-100 реттеушісіне арналған КВ басқару пилоты</t>
  </si>
  <si>
    <t>РДУК 2-200 реттеушісіне арналған КВ басқару пилоты</t>
  </si>
  <si>
    <t>РДУК 2-50 реттеушісіне арналған КН басқару пилоты</t>
  </si>
  <si>
    <t>РДУК 2-100 реттеушісіне арналған КН басқару пилоты</t>
  </si>
  <si>
    <t>Мойынтірек пен статор температурасын өлшеу үшін el.қозғалтқыш</t>
  </si>
  <si>
    <t>плакат: "станоктарды қауіпсіз пайдалану" (4 жиынтық)</t>
  </si>
  <si>
    <t>плакат: "зардап шегушіге алғашқы көмек көрсету"(6 плакат)</t>
  </si>
  <si>
    <t>плакат:"дәнекерлеу кезіндегі қауіпсіздік техникасы"</t>
  </si>
  <si>
    <t>постер: "қысыммен жұмыс істейтін ыдыстарды орнату және қауіпсіз пайдалану"</t>
  </si>
  <si>
    <t>плакат: "кернеуі 1000 В дейінгі электр қауіпсіздігі"</t>
  </si>
  <si>
    <t>полиэтилен</t>
  </si>
  <si>
    <t>Kolner kcp8 203мм</t>
  </si>
  <si>
    <t>Құжат тұғыры құрама (6 бөлімше) қара СО42 СТАММ</t>
  </si>
  <si>
    <t>6309 RS жабық орындау. Ресей өндірісі. Гост-309.Өлшемдері: ішкі 45мм, сыртқы 100мм, ені 25мм. салмағы-830гр.</t>
  </si>
  <si>
    <t>6310 RS жабық орындау.Ресей өндірісі. Гост-310.Өлшемдері: ішкі 50мм, сыртқы 110мм, ені 27мм. салмағы-1097гр.</t>
  </si>
  <si>
    <t>6312 RS жабық орындау.Ресей өндірісі. Гост-312.Өлшемдері: ішкі 60мм, сыртқы 130мм, ені 31мм. салмағы-1733гр.</t>
  </si>
  <si>
    <t>6313 RS жабық орындау.Ресей өндірісі. Гост-313.Өлшемдері: ішкі 65мм, сыртқы 140мм, ені 33мм. салмағы-2153гр.</t>
  </si>
  <si>
    <t>6314 RS жабық орындау.Ресей өндірісі. Гост-314.Өлшемдері: ішкі 70мм, сыртқы 150мм, Ені 35мм. салмағы-2560гр.</t>
  </si>
  <si>
    <t>6316 RS жабық орындау.Ресей өндірісі. Гост-316.Өлшемдері: ішкі 80мм, сыртқы 170мм, ені 39мм. салмағы-3680гр.</t>
  </si>
  <si>
    <t>6319 RS жабық орындау.Ресей өндірісі. Гост-319.Өлшемдері: ішкі 95мм, сыртқы 200мм, ені 45мм. салмағы-5710гр.</t>
  </si>
  <si>
    <t>6213 RS ашық орындау.Ресей өндірісі. Гост-213.Өлшемдері: ішкі 65мм, сыртқы 120мм, ені 23мм. салмағы-1017гр.</t>
  </si>
  <si>
    <t>62-310 RS жабық орындау.Ресей өндірісі. Гост-310.Өлшемдері: ішкі 50мм, сыртқы 110мм, ені 27мм. салмағы-1097гр.</t>
  </si>
  <si>
    <t>62-309 RS жабық орындау.Ресей өндірісі. Гост-309.Өлшемдері: ішкі 45мм, сыртқы 100мм, ені 25мм. салмағы-843гр.</t>
  </si>
  <si>
    <t>Ашық орындаудағы" 6309".Ресей өндірісі. Гост-309.Өлшемдері: ішкі 45мм, сыртқы 100мм, ені 25мм. салмағы-843гр.</t>
  </si>
  <si>
    <t>6308 ашық орындау.Ресей өндірісі. Гост-308.Өлшемдері: ішкі 40мм, сыртқы 90мм, ені 23мм. салмағы-640гр.</t>
  </si>
  <si>
    <t>2308 ашық орындау.Ресей өндірісі. Гост-1608.Өлшемдері: ішкі 40мм, сыртқы 90мм, ені 33мм. салмағы-980гр.</t>
  </si>
  <si>
    <t>Мойынтірек, 312, бір қатарлы</t>
  </si>
  <si>
    <t>Мойынтірек, 3086313 екі қатарлы шар ГОСТ520-89</t>
  </si>
  <si>
    <t>6319 2RS ашық орындау шарикті бір қатарлы, Сыртқы диаметрі-200 мм, ішкі диаметрі-95 мм, ені-45 мм</t>
  </si>
  <si>
    <t>Мойынтірек 1608 (2308) 2 қатарлы гост520-2002</t>
  </si>
  <si>
    <t>232 32 ССК W33 SWEDEN ашық роликті екі қатарлы, Сыртқы диаметрі - 290 мм, ішкі диаметрі-140 мм, ені-114 мм</t>
  </si>
  <si>
    <t>36318 мойынтірек, бір қатарлы</t>
  </si>
  <si>
    <t>SKF 22 24 SWEDEN 302X EXPLORER ашық нұсқасы, шарикті екі қатарлы, Сыртқы диаметрі - 215 мм, ішкі диаметрі - 120 мм, ені-58 мм</t>
  </si>
  <si>
    <t>Мойынтірек, 6209, бір қатарлы</t>
  </si>
  <si>
    <t>Екі қатарлы роликті 3628 (22328) ГОСТ 520-89 Сыртқы диаметрі-300 мм,</t>
  </si>
  <si>
    <t>Екі қатарлы роликті 3520 (22220)ГОСТ 5721-75 Сыртқы диаметрі-180 мм, ішкі диаметрі-100, ені - 46 мм</t>
  </si>
  <si>
    <t>Екі қатарлы роликті 3616 (622316) ГОСТ 5721-75 Сыртқы диаметрі-170 мм, ішкі диаметрі-80, ені-58 мм</t>
  </si>
  <si>
    <t>Бір қатарлы шарикті 307 ГОСТ 520-89 Сыртқы диаметрі - 80 мм, ішкі диаметрі - 35 мм, ені-21 мм</t>
  </si>
  <si>
    <t>Бір қатарлы шарикті 315 (6315) ГОСТ 8338-75 Сыртқы диаметрі-160 мм, ішкі диаметрі-75 мм, ені-37 мм</t>
  </si>
  <si>
    <t>Екі қатарлы роликті 22320 CCW33 (3620) ГОСТ 5721-75 Сыртқы диаметрі-215 мм, ішкі диаметрі - 100 мм, ені - 73 мм</t>
  </si>
  <si>
    <t>Екі қатарлы шарикті 2315 (1615) ГОСТ 5721-75 Сыртқы диаметрі-160 мм, ішкі диаметрі-75 мм, ені - 55 мм</t>
  </si>
  <si>
    <t>Екі қатарлы роликті 23230 CC C3W33 ГОСТ 5721-75 Сыртқы диаметрі-270 мм, ішкі диаметрі - 150 мм, ені-96 мм</t>
  </si>
  <si>
    <t>Екі қатарлы роликті 22226 (3526) Сыртқы диаметрі-230 мм, ішкі диаметрі - 130 мм, ені - 64 мм</t>
  </si>
  <si>
    <t>Шарикті ондрядты 309 (6309) Сыртқы диаметрі-100 мм, ішкі диаметрі-45 мм, ені-25 мм</t>
  </si>
  <si>
    <t>Шарлы бір қатарлы 66322 (7322 B) Сыртқы диаметрі-240 мм, ішкі диаметрі - 110 мм, Ені-50 мм</t>
  </si>
  <si>
    <t>Бір қатарлы роликті 2226 (N226) Сыртқы диаметрі-230 мм, ішкі диаметрі - 130 мм, ені - 40 мм</t>
  </si>
  <si>
    <t>Бір қатарлы шарикті 6322 (322) Сыртқы диаметрі-240 мм, ішкі диаметрі - 110 мм, Ені-50 мм</t>
  </si>
  <si>
    <t>Ашық типті роликті мойынтірек 2322</t>
  </si>
  <si>
    <t>Ашық типті роликті мойынтірек 2324</t>
  </si>
  <si>
    <t>6308-2Z/C3 мойынтірегі, бұл ішкі диаметрі 40 мм, сыртқы диаметрі 90 мм және ені 23 мм болатын радиалды шарикті бір қатарлы мойынтірек. Болат сепараторы және C3 саңылауы бар (қалыпты Саңылау), сонымен қатар ол бір жағынан жабық және -40-тан +100 °C-қа дейінгі температурада жұмыс істей алады. екі жағынан болаттан жасалған қорғаныс шайбалары), салмағы-0,63 кг, мойынтіректері EXPLORER деп белгіленген</t>
  </si>
  <si>
    <t>6310-2Z/C3 мойынтірегі, бұл ішкі диаметрі 50 мм, сыртқы диаметрі 110 мм және ені 27 мм болатын радиалды шарикті бір қатарлы мойынтірек. Болат сепараторы және C3 саңылауы бар (қалыпты Саңылау), сонымен қатар ол бір жағынан жабық және -40-тан +100 °C-қа дейінгі температурада жұмыс істей алады. екі жағынан болаттан жасалған қорғаныс шайбалары), салмағы - 1,10 кг, мойынтіректері EXPLORER деп белгіленген</t>
  </si>
  <si>
    <t>6312-2Z/C3 мойынтірегі, бұл ішкі диаметрі 60 мм, сыртқы диаметрі 130 мм және ені 31 мм болатын радиалды шарикті бір қатарлы мойынтірек. Болат сепараторы және C3 саңылауы бар (қалыпты Саңылау), сонымен қатар ол бір жағынан жабық және -40-тан +100 °C-қа дейінгі температурада жұмыс істей алады. екі жағынан болаттан жасалған қорғаныс шайбалары), салмағы - 1,70 кг, мойынтіректері EXPLORER деп белгіленген</t>
  </si>
  <si>
    <t>6314-2Z/C3 мойынтірегі, бұл ішкі диаметрі 70 мм, сыртқы диаметрі 150 мм және ені 35 мм болатын радиалды шарикті бір қатарлы мойынтірек. Болат сепараторы және C3 саңылауы бар (қалыпты Саңылау), сонымен қатар ол бір жағынан жабық және -40-тан +100 °C-қа дейінгі температурада жұмыс істей алады. екі жағынан болаттан жасалған қорғаныс шайбалары), салмағы - 2,55 кг, мойынтіректері EXPLORER деп белгіленген</t>
  </si>
  <si>
    <t>Ашық типті шарикті мойынтірек 6320</t>
  </si>
  <si>
    <t>Ашық типті шарикті мойынтірек 6322</t>
  </si>
  <si>
    <t>Ашық типті шарикті мойынтірек 6324</t>
  </si>
  <si>
    <t>Жабық типтегі шарикті мойынтірек</t>
  </si>
  <si>
    <t>22316ca/W33 мойынтірегі ашық</t>
  </si>
  <si>
    <t>Ашық типті роликті мойынтірек 2314</t>
  </si>
  <si>
    <t>Ашық типті роликті мойынтірек 2315</t>
  </si>
  <si>
    <t>Ашық типті роликті мойынтірек 2316</t>
  </si>
  <si>
    <t>Ашық типті роликті мойынтірек 2318</t>
  </si>
  <si>
    <t>Ашық типті роликті мойынтірек 2319</t>
  </si>
  <si>
    <t>Ашық типті роликті мойынтірек 2320</t>
  </si>
  <si>
    <t>3204-2RS жабық типті шарикті мойынтірек</t>
  </si>
  <si>
    <t>екі қатарлы 4307-B-TVH</t>
  </si>
  <si>
    <t>6201-2RS жабық типті шарикті мойынтірек (180201)</t>
  </si>
  <si>
    <t>6202-2RS жабық типті шарикті мойынтірек (180202)</t>
  </si>
  <si>
    <t>6204-2RS жабық типті шарикті мойынтірек (180204)</t>
  </si>
  <si>
    <t>Жабық типтегі шарикті мойынтірек 6205-2RS (180205)</t>
  </si>
  <si>
    <t>Мойынтірек 6206-2RS (180206)</t>
  </si>
  <si>
    <t>Мойынтірек 6207 2RS (180207)</t>
  </si>
  <si>
    <t>Мойынтірек 6208 2RS (180208)</t>
  </si>
  <si>
    <t>6206-2RS жабық типті шарикті мойынтірек (180206)</t>
  </si>
  <si>
    <t>Жабық типтегі шарикті мойынтірек 6207-2RS (180207)</t>
  </si>
  <si>
    <t>6208-2RS жабық типті шарикті мойынтірек (180208)</t>
  </si>
  <si>
    <t>Мойынтірек 6210-2Z</t>
  </si>
  <si>
    <t>Мойынтірек 6213-2Z</t>
  </si>
  <si>
    <t>6210-2Z мойынтірегі, бұл ішкі диаметрі 50 мм, сыртқы диаметрі 90 мм және ені 20 мм болатын радиалды шарикті бір қатарлы мойынтірек. Болат сепараторы және CN саңылауы бар (қалыпты Саңылау), ол да жабық және -40-тан +100 °C-қа дейінгі температурада жұмыс істей алады. салмағы - 0,45 кг, мойынтіректері EXPLORER деп белгіленген</t>
  </si>
  <si>
    <t>6213-2Z мойынтірегі, бұл ішкі диаметрі 65 мм, сыртқы диаметрі 120 мм және ені 23 мм болатын радиалды шарикті бір қатарлы мойынтірек. Болат сепараторы және CN саңылауы бар (қалыпты Саңылау), ол да жабық және -40-тан +100 °C-қа дейінгі температурада жұмыс істей алады. салмағы - 1,00 кг, мойынтіректері EXPLORER деп белгіленген</t>
  </si>
  <si>
    <t>Мойынтірек 62303-2RS (180603)</t>
  </si>
  <si>
    <t>Мойынтірек 62305-2RS (180605)</t>
  </si>
  <si>
    <t>Мойынтірек 62306-2RS (180606)</t>
  </si>
  <si>
    <t>Мойынтірек 62307-2RS (180607)</t>
  </si>
  <si>
    <t>Мойынтірек 62309-2RS (180609)</t>
  </si>
  <si>
    <t>Мойынтірек 62310-2RS (180610)</t>
  </si>
  <si>
    <t>Мойынтірек 62312-2RS (180612)</t>
  </si>
  <si>
    <t>Мойынтірек 62317</t>
  </si>
  <si>
    <t>Мойынтірек 6304-2RS (180604)</t>
  </si>
  <si>
    <t>Мойынтірек 6305-2RS (180305)</t>
  </si>
  <si>
    <t>Мойынтірек 6306-2RS (180306)</t>
  </si>
  <si>
    <t>Мойынтірек 6307-2RS (180307)</t>
  </si>
  <si>
    <t>Жабық типтегі шарикті мойынтірек 62303-2RS (180603)</t>
  </si>
  <si>
    <t>62305-2RS жабық типті шарикті мойынтірек (180605) кең</t>
  </si>
  <si>
    <t>62306-2RS жабық типті шарикті мойынтірек (180606) кең</t>
  </si>
  <si>
    <t>Жабық типтегі шарикті мойынтірек 62307-2RS (180607)</t>
  </si>
  <si>
    <t>Жабық типтегі шарикті мойынтірек 62309-2RS (180609)</t>
  </si>
  <si>
    <t>Жабық типтегі шарикті мойынтірек 62310-2RS (180610)</t>
  </si>
  <si>
    <t>Жабық типтегі шарикті мойынтірек 62312-2RS (180610)</t>
  </si>
  <si>
    <t>Ашық типті роликті мойынтірек 62317</t>
  </si>
  <si>
    <t>6304-2RS жабық типті шарикті мойынтірек (180604)</t>
  </si>
  <si>
    <t>Жабық типтегі шарикті мойынтірек 6305-2RS (180305)</t>
  </si>
  <si>
    <t>6306-2RS жабық типті шарикті мойынтірек (180306)</t>
  </si>
  <si>
    <t>Жабық типтегі шарикті мойынтірек 6307-2RS (180307)</t>
  </si>
  <si>
    <t>Мойынтірек 6307-2Z/C3</t>
  </si>
  <si>
    <t>Мойынтірек 6307-2Z/C3, бұл ішкі диаметрі 35 мм, сыртқы диаметрі 80 мм және ені 21 мм болатын радиалды шарикті бір қатарлы мойынтірек. Болат сепараторы және C3 саңылауы бар (саңылау қалыптыдан үлкен), ол да жабық және -40-тан +100 °C-қа дейінгі температурада жұмыс істей алады. қаңылтыр болаттан жасалған), салмағы-0,46 кг, мойынтіректер EXPLORER деп белгіленген</t>
  </si>
  <si>
    <t>Мойынтірек 6308-2RS (180308)</t>
  </si>
  <si>
    <t>Мойынтірек 6309-2RS (180309)</t>
  </si>
  <si>
    <t>6308-2RS жабық типті шарикті мойынтірек (180308)</t>
  </si>
  <si>
    <t>6309-2RS жабық типті шарикті мойынтірек (180309)</t>
  </si>
  <si>
    <t>6309-Z Мойынтірегі</t>
  </si>
  <si>
    <t>Мойынтірек 6309-шы, бұл ішкі диаметрі 45 мм, сыртқы диаметрі 100 мм және ені 25 мм болатын радиалды шарикті бір қатарлы мойынтірек. Болат сепараторы және CN саңылауы бар (қалыпты Саңылау), сонымен қатар ол бір жағынан жабық және -40-тан +100 °C-қа дейінгі температурада жұмыс істей алады. қаңылтыр болаттан жасалған), салмағы - 0,39 кг, мойынтіректер EXPLORER деп белгіленген</t>
  </si>
  <si>
    <t>Мойынтірек 6310-2RS (180310)</t>
  </si>
  <si>
    <t>Мойынтірек 6311</t>
  </si>
  <si>
    <t>Мойынтірек 6312</t>
  </si>
  <si>
    <t>Мойынтірек 6312-2RS (180312)</t>
  </si>
  <si>
    <t>Мойынтірек 6313</t>
  </si>
  <si>
    <t>Мойынтірек 6314</t>
  </si>
  <si>
    <t>6314 мойынтірек жабық</t>
  </si>
  <si>
    <t>Мойынтірек 6315</t>
  </si>
  <si>
    <t>Мойынтірек 6317</t>
  </si>
  <si>
    <t>Мойынтірек 6318</t>
  </si>
  <si>
    <t>Мойынтірек 6319-2Z/C3</t>
  </si>
  <si>
    <t>S6202-2RSR мойынтірегі</t>
  </si>
  <si>
    <t>S6205-2RSR мойынтірегі</t>
  </si>
  <si>
    <t>S6206-2RSR мойынтірегі</t>
  </si>
  <si>
    <t>S6207-2RSR мойынтірегі</t>
  </si>
  <si>
    <t>S6208-2RSR мойынтірегі</t>
  </si>
  <si>
    <t>S6213-2RSR мойынтірегі</t>
  </si>
  <si>
    <t>S6305-2RSR мойынтірегі</t>
  </si>
  <si>
    <t>S6306-2RSR мойынтірегі</t>
  </si>
  <si>
    <t>S6307-2RSR мойынтірегі</t>
  </si>
  <si>
    <t>S6308-2RSR мойынтірегі</t>
  </si>
  <si>
    <t>S6309-2RSR мойынтірегі</t>
  </si>
  <si>
    <t>S6310-2RSR мойынтірегі</t>
  </si>
  <si>
    <t>Қысқыш мойынтірек-986714x-17 муфтамен</t>
  </si>
  <si>
    <t>986714x17 муфтасы бар қысқыш мойынтірек</t>
  </si>
  <si>
    <t>Ілінісу муфтасының мойынтірегі-688811к1с23 муфтамен</t>
  </si>
  <si>
    <t>Жетек білігінің аралық мойынтірегі</t>
  </si>
  <si>
    <t>Мойынтіректер6308</t>
  </si>
  <si>
    <t>Металл темір араға арналған кенептер, 300 мм, 18TPI, HSS, 2 дана / / GROSSКод: 77725</t>
  </si>
  <si>
    <t>Зімпара кенеп</t>
  </si>
  <si>
    <t>Темір ара кенеп</t>
  </si>
  <si>
    <t>500х40 ММ машиналық ара жаймасы</t>
  </si>
  <si>
    <t>Металлға арналған темір ара кенеп</t>
  </si>
  <si>
    <t>Сүртетін кенеп</t>
  </si>
  <si>
    <t>Сүртетін кенеп (шүберек)</t>
  </si>
  <si>
    <t>Д-20 45о жартылай бұрмалары</t>
  </si>
  <si>
    <t>Д-25 45о жартылай бұрмалары</t>
  </si>
  <si>
    <t>Д-32 45о жартылай бұрмалары</t>
  </si>
  <si>
    <t>Ұнтақ (қолмен)</t>
  </si>
  <si>
    <t>Кір жуғыш ұнтақ</t>
  </si>
  <si>
    <t>6310-2RS жабық типті шарикті мойынтірек (180310)</t>
  </si>
  <si>
    <t>ГОСТ 520-2002 NSK мойынтірегі 6311 коды: NSK 6311</t>
  </si>
  <si>
    <t>ГОСТ 520-2002 NSK мойынтірегі 6311 коды: NSK 6312</t>
  </si>
  <si>
    <t>6312-2RS жабық типті шарикті мойынтірек (180312)</t>
  </si>
  <si>
    <t>6313 бір қатарлы мойынтірек</t>
  </si>
  <si>
    <t>Ашық типті шарикті мойынтірек 6314</t>
  </si>
  <si>
    <t>Жабық типтегі шарикті мойынтірек 6314</t>
  </si>
  <si>
    <t>Ашық типті шарикті мойынтірек 6315</t>
  </si>
  <si>
    <t>ГОСТ 520-2002 NSK мойынтірегі 6315 коды: NSK 6315</t>
  </si>
  <si>
    <t>Ашық типті шарикті мойынтірек 6317</t>
  </si>
  <si>
    <t>Ашық типті шарикті мойынтірек 6318</t>
  </si>
  <si>
    <t>6319-2Z/C3 мойынтіректері жабық, мойынтіректері EXPLORER деп белгіленген, салмағы 5,83 кг.</t>
  </si>
  <si>
    <t>ГОСТ 520-2002 S6202-2rsr мойынтіректері DIN 625-1 негізгі өлшемдері, коррозияға төзімді, екі жағынан контактілі тығыздағыштар</t>
  </si>
  <si>
    <t>ГОСТ 520-2002 S6205-2rsr мойынтіректері DIN 625-1 негізгі өлшемдері, коррозияға төзімді, екі жағынан контактілі тығыздағыштар</t>
  </si>
  <si>
    <t>ГОСТ 520-2002 S6206-2rsr мойынтіректері DIN 625-1 негізгі өлшемдері, коррозияға төзімді, екі жағынан контактілі тығыздағыштар</t>
  </si>
  <si>
    <t>ГОСТ 520-2002 S6207-2rsr мойынтіректері DIN 625-1 негізгі өлшемдері, коррозияға төзімді, екі жағынан контактілі тығыздағыштар</t>
  </si>
  <si>
    <t>ГОСТ 520-2002 S6208-2rsr мойынтіректері DIN 625-1 негізгі өлшемдері, коррозияға төзімді, екі жағынан контактілі тығыздағыштар</t>
  </si>
  <si>
    <t>ГОСТ 520-2002 S6213-2rsr мойынтіректері DIN 625-1 негізгі өлшемдері, коррозияға төзімді, екі жағынан контактілі тығыздағыштар</t>
  </si>
  <si>
    <t>ГОСТ 520-2002 S6305-2rsr мойынтіректері DIN 625-1 негізгі өлшемдері, коррозияға төзімді, екі жағынан контактілі тығыздағыштар</t>
  </si>
  <si>
    <t>ГОСТ 520-2002 S6306-2rsr мойынтіректері DIN 625-1 негізгі өлшемдері, коррозияға төзімді, екі жағынан контактілі тығыздағыштар</t>
  </si>
  <si>
    <t>ГОСТ 520-2002 S6307-2rsr мойынтіректері DIN 625-1 негізгі өлшемдері, коррозияға төзімді, екі жағынан контактілі тығыздағыштар</t>
  </si>
  <si>
    <t>ГОСТ 520-2002 S6308-2rsr мойынтіректері DIN 625-1 негізгі өлшемдері, коррозияға төзімді, екі жағынан контактілі тығыздағыштар</t>
  </si>
  <si>
    <t>ГОСТ 520-2002 S6309-2rsr мойынтіректері DIN 625-1 негізгі өлшемдері, коррозияға төзімді, екі жағынан контактілі тығыздағыштар</t>
  </si>
  <si>
    <t>ГОСТ 520-2002 S6310-2rsr мойынтіректері DIN 625-1 негізгі өлшемдері, коррозияға төзімді, екі жағынан контактілі тығыздағыштар</t>
  </si>
  <si>
    <t>6308 жабық орындау. Ресей өндірісі. Гост-308.Өлшемдері: ішкі 40мм, сыртқы 90мм, ені 23мм. салмағы-640гр.</t>
  </si>
  <si>
    <t>№ 1 зімпара мата, МЕМСТ 5009-82</t>
  </si>
  <si>
    <t>Зімпара № 2, МЕМСТ 5009-82</t>
  </si>
  <si>
    <t>Металл бойынша</t>
  </si>
  <si>
    <t>Темір ара кенеп ГОСТ 6645-87</t>
  </si>
  <si>
    <t>300х12, 5 мм</t>
  </si>
  <si>
    <t xml:space="preserve">160см*50м OfficeClean тоқыма емес кенеп, 180г/м2, 2,5 мм микробағдарлама
</t>
  </si>
  <si>
    <t>Кенеп сүртілген, тоқыма емес кенеп тігілген, ені 140 см, ұзындығы 100ког / М орамда. Өндіріс Өзбекстан</t>
  </si>
  <si>
    <t>DN20 PN20 полипропилен жартылай қорғасын</t>
  </si>
  <si>
    <t>DN25 PN20 полипропилен жартылай қорғасын</t>
  </si>
  <si>
    <t>DN32 PN20 полипропилен жартылай қорғасын</t>
  </si>
  <si>
    <t>Кір жуғыш ұнтақ МИФ, Автоматты</t>
  </si>
  <si>
    <t>Түймелі ПКЕ-222 1у3 басқару посттары</t>
  </si>
  <si>
    <t>Түймелі ПКЕ-222 2u3 басқару посттары</t>
  </si>
  <si>
    <t>Сақтандыру белдігі</t>
  </si>
  <si>
    <t>PPR шыны талшықты құбыр d-20</t>
  </si>
  <si>
    <t>PPR шыны талшықты құбыр d-25</t>
  </si>
  <si>
    <t>PPR шыны талшықты құбыр d-32</t>
  </si>
  <si>
    <t>Бұрандалы Ду-32 қауіпсіздік клапаны</t>
  </si>
  <si>
    <t>Бұрандалы Ду-40 қауіпсіздік клапаны</t>
  </si>
  <si>
    <t>ПП-Л иық және жамбас белдіктері және 10 м Нейлон арқан бар қауіпсіздік белдігі.</t>
  </si>
  <si>
    <t>0-1,6 МПа қысым түрлендіргіші</t>
  </si>
  <si>
    <t>0-100кпа қысым түрлендіргіші</t>
  </si>
  <si>
    <t>0-16кпа қысым түрлендіргіші</t>
  </si>
  <si>
    <t>0-1MPa қысым түрлендіргіші</t>
  </si>
  <si>
    <t>0-250кпа қысым түрлендіргіші</t>
  </si>
  <si>
    <t>0-6mpa қысым түрлендіргіші</t>
  </si>
  <si>
    <t>Ағымдағы сигнал түрлендіргіші</t>
  </si>
  <si>
    <t>Қысым түрлендіргіші air-10L-0-2.5 MRA</t>
  </si>
  <si>
    <t>Қысым түрлендіргіші КАЛАМУС - 20 0-4Кра</t>
  </si>
  <si>
    <t>Қысым түрлендіргіші air-10L-0-1.0 MRA</t>
  </si>
  <si>
    <t>КАЛАМУС-20 0-6Кра қысым түрлендіргіші</t>
  </si>
  <si>
    <t>Дәнекерлеу ПОС 40</t>
  </si>
  <si>
    <t>Жоғары вольтты сым</t>
  </si>
  <si>
    <t>Сым жалаңаш икемді мыс</t>
  </si>
  <si>
    <t>Орамалы сым PATV - 2 д.-0,35 мм өндіріс Ресей</t>
  </si>
  <si>
    <t>Орамалы сым PATV - 2 д.-0,45 мм өндіріс Ресей</t>
  </si>
  <si>
    <t>Орамалы сым PATV - 2 д.-0,27 мм өндіріс Ресей</t>
  </si>
  <si>
    <t>Орамалы сым PATV - 2 д.-0,31 мм өндіріс Ресей</t>
  </si>
  <si>
    <t>Орамалы сым PATV - 2 д.-0,40 мм өндіріс Ресей</t>
  </si>
  <si>
    <t>Орамалы сым PATV - 2 д.-0,50 мм өндіріс Ресей</t>
  </si>
  <si>
    <t>Орамалы сым PATV - 2 д.-0,56 мм өндіріс Ресей</t>
  </si>
  <si>
    <t>Орамалы сым PATV - 2 д.-0,67 мм өндіріс Ресей</t>
  </si>
  <si>
    <t>Орамалы сым PATV - 2 д.-0,75 мм өндіріс Ресей</t>
  </si>
  <si>
    <t>Орамалы сым PATV - 2 д.-0,80 мм өндіріс Ресей</t>
  </si>
  <si>
    <t>Орамалы сым PATV - 2 д.-0,85 мм өндіріс Ресей</t>
  </si>
  <si>
    <t>Орамалы сым PATV - 2 д.-0,90 мм өндіріс Ресей</t>
  </si>
  <si>
    <t>Орамалы сым PATV - 2 д.-0,95 мм өндіріс Ресей</t>
  </si>
  <si>
    <t>Орамалы сым PATV - 2 д. - 1,00 мм өндіріс Ресей</t>
  </si>
  <si>
    <t>Орамалы сым PATV - 2 д. - 1,06 мм өндіріс Ресей</t>
  </si>
  <si>
    <t>Орамалы сым PATV - 2 д. - 1,12 мм өндіріс Ресей</t>
  </si>
  <si>
    <t>Орамалы сым PATV - 2 д. - 1,18 мм өндіріс Ресей</t>
  </si>
  <si>
    <t>Орамалы сым PATV - 2 д. - 1,20 мм өндіріс Ресей</t>
  </si>
  <si>
    <t>Орамалы сым PATV - 2 д. - 1,40 мм өндіріс Ресей</t>
  </si>
  <si>
    <t>Орамалы сым PATV - 2 д. - 1,45 мм өндіріс Ресей</t>
  </si>
  <si>
    <t>Орамалы сым PATV - 2 д. - 1,50 мм өндіріс Ресей</t>
  </si>
  <si>
    <t>Орамалы сым PATV - 2 д. - 1,60 мм өндіріс Ресей</t>
  </si>
  <si>
    <t>Орамалы сым PATV - 2 д.-0,60 мм өндіріс Ресей</t>
  </si>
  <si>
    <t>Орамалы сым PATV - 2 д.-0,63 мм өндіріс Ресей</t>
  </si>
  <si>
    <t>Орамалы сым PATV - 2 д. - 1,16 мм өндіріс Ресей</t>
  </si>
  <si>
    <t>Орамалы сым PATV - 2 д. - 1,25 мм өндіріс Ресей</t>
  </si>
  <si>
    <t>Орамалы сым PATV - 2 д. - 1,32 мм өндіріс Ресей</t>
  </si>
  <si>
    <t>Орамалы сым PATV - 2 д. - 1,56 мм өндіріс Ресей</t>
  </si>
  <si>
    <t>ПВ-3 сымы</t>
  </si>
  <si>
    <t>Далалық сым</t>
  </si>
  <si>
    <t>Тоқылған сым</t>
  </si>
  <si>
    <t>Портативті жарықдиодты Прожектор</t>
  </si>
  <si>
    <t>Жарықдиодты Прожектор</t>
  </si>
  <si>
    <t>Төсеу клапан.қақпақтар</t>
  </si>
  <si>
    <t>Қозғалтқыш тығыздағыштары (толық)</t>
  </si>
  <si>
    <t>Аралық реле</t>
  </si>
  <si>
    <t>Аралық реле РЭП15-310АУЗ</t>
  </si>
  <si>
    <t>Бағыттаушы Профиль</t>
  </si>
  <si>
    <t>Төбенің профилі</t>
  </si>
  <si>
    <t>Гофрленген тақта C15 RAL7024 күңгірт сұр графит қалыңдығы. 0,45.</t>
  </si>
  <si>
    <t>Қола Ду20 ММ бар</t>
  </si>
  <si>
    <t>Алюминий ұнтағы</t>
  </si>
  <si>
    <t>Жанаспайтын реверсивті Стартер</t>
  </si>
  <si>
    <t>Жанаспайтын кері Стартер</t>
  </si>
  <si>
    <t>Стартер магниті. ПМ 12-160250 160 А</t>
  </si>
  <si>
    <t>Магнитті "ЭЛЕКТРО" стартері 48 А</t>
  </si>
  <si>
    <t>Магнитті "ЭЛЕКТРО" стартері 63 А</t>
  </si>
  <si>
    <t>ЭЛЕКТРО 80 А магнитті Стартер</t>
  </si>
  <si>
    <t>ЭЛЕКТРО магниттік Стартер 12 А</t>
  </si>
  <si>
    <t>Магнитті "ЭЛЕКТРО" стартері 25 А</t>
  </si>
  <si>
    <t>Магнитті Стартер ПМ 12-100250 100 А</t>
  </si>
  <si>
    <t>Магнитті Стартер ПМ 12-125250 125 А</t>
  </si>
  <si>
    <t>Магниттік Стартер PML-1220d 16A</t>
  </si>
  <si>
    <t>Магниттік Стартер PML-2210 25 А</t>
  </si>
  <si>
    <t>Магниттік Стартер PML-3210 40А</t>
  </si>
  <si>
    <t>Магниттік Стартер PML-4220 63 А</t>
  </si>
  <si>
    <t>Магниттік Стартер PML-4220D 80A</t>
  </si>
  <si>
    <t>Магниттік Стартер "ЭЛЕКТРО" 32 А</t>
  </si>
  <si>
    <t>Магниттік Стартер PML-1210 10А</t>
  </si>
  <si>
    <t>Радиомост</t>
  </si>
  <si>
    <t>Түзеткішке арналған еріткіш</t>
  </si>
  <si>
    <t>PKE басқару түймесі-222 1u3 бір түйме</t>
  </si>
  <si>
    <t>PKE басқару түймесі-222 1u3 екі түйме</t>
  </si>
  <si>
    <t>PPR шыны талшықты құбыр d-21</t>
  </si>
  <si>
    <t>Қауіпсіздік клапаны, қызыл. қақпақ, 4 бар, 1 1/4" G-G, TIM, BL22FF-K-4bar</t>
  </si>
  <si>
    <t>Қауіпсіздік клапаны, қызыл. қақпақ, 6 бар, 1 1/2" G-G, TIM, BL22FF-K-6bar</t>
  </si>
  <si>
    <t xml:space="preserve">Pd100-DI1,6-171-0,5 қысым түрлендіргіштері
Тұрақты ток шығысы 4-20mA.
0÷1,6 МРа
ТУ 4212-002-46526536-2009
</t>
  </si>
  <si>
    <t xml:space="preserve">Pd100-DI0,1-111 қысым түрлендіргіштері
Тұрақты ток шығысы 4-20mA.
0÷100КРа
ТУ 4212-002-46526536-2009
</t>
  </si>
  <si>
    <t xml:space="preserve">Pd100-di-111 қысым түрлендіргіштері
Тұрақты ток шығысы 4-20mA.
0÷16КРа
ТУ 4212-002-46526536-2009
</t>
  </si>
  <si>
    <t xml:space="preserve">Pd100-DI1,0-171-0,5 қысым түрлендіргіштері
Тұрақты ток шығысы 4-20mA.
0÷1МРа
ТУ 4212-002-46526536-2009
</t>
  </si>
  <si>
    <t xml:space="preserve">Pd100-di-111 қысым түрлендіргіштері
Тұрақты ток шығысы 4-20mA.
0÷250КРа
ТУ 4212-002-46526536-2009
</t>
  </si>
  <si>
    <t xml:space="preserve">Pd100-di-111 қысым түрлендіргіштері
Тұрақты ток шығысы 4-20mA.
0÷6МРа
ТУ 4212-002-46526536-2009
</t>
  </si>
  <si>
    <t>TPS 1-2-3 АҒЫМДАҒЫ СИГНАЛ ТҮРЛЕНДІРГІШІ 4...20 мА екі гальваникалық оқшауланған сигнал 4...20мА TU42 2710-001-38036957-2012</t>
  </si>
  <si>
    <t>Air-10 датчиктері 0-2. 5 Мра шағын микропроцессорлық 8 диапазонды-абсолютті қысымды, артық қысымды, артық қысымды — разрядты, дифференциалды қысымды 4...20 мА бірыңғай шығыс ток сигналына үздіксіз түрлендіруге арналған қысым датчиктері.</t>
  </si>
  <si>
    <t>КАЛАМУС-20/М2 сенсорлары абсолютті қысымды, артық қысымды, артық қысымды-сиретуді, дифференциалды қысымды, гидростатикалық қысымды 0...5 мА немесе 4 2 20 мА бірыңғай шығыс ток сигналына және/немесе HART протоколының стандартындағы сандық сигналға үздіксіз түрлендіруге арналған. Сондай-ақ, құрылғыда 0...5/4 2 20 мА қос аралас ток шығысы іске асырылды.</t>
  </si>
  <si>
    <t>КАЛАМУС датчиктері-10 0-1.0 Мра шағын микропроцессорлық 8 диапазонды-абсолютті қысымды, артық қысымды, артық қысымды — разрядты, дифференциалды қысымды 4...20 мА бірыңғай шығыс ток сигналына үздіксіз түрлендіруге арналған қысым датчиктері.</t>
  </si>
  <si>
    <t>Дәнекерлеу бизон, ПОС 40, Розин түтігі, 50г, 1мм бизон 55451-050-10c Ко</t>
  </si>
  <si>
    <t>МГГ маркалы 16-25 мм электр жабдықтарын жерге қосу үшін</t>
  </si>
  <si>
    <t>Бір ядролы мыс сым эмальданған. ПЭТВ - 2 д.-0,35 мм Ресей таулары. Томск ТУ 16-705, 110-79</t>
  </si>
  <si>
    <t>Бір ядролы мыс сым эмальданған. ПЭТВ - 2 д.-0,45 мм Ресей таулары. Томск ТУ 16-705, 110-79</t>
  </si>
  <si>
    <t>Бір ядролы мыс сым эмальданған. ПЭТВ - 2 д.-0,27 ММ. Ресей таулары. Томск ТУ 16-705, 110-79</t>
  </si>
  <si>
    <t>Бір ядролы мыс сым эмальданған. ПЭТВ - 2 д.-0,31 мм Ресей таулары. Томск ТУ 16-705, 110-79</t>
  </si>
  <si>
    <t>Бір ядролы мыс сым эмальданған. ПЭТВ - 2 д.-0,40 мм Ресей таулары. Томск ТУ 16-705, 110-79</t>
  </si>
  <si>
    <t>Бір ядролы мыс сым эмальданған. ПЭТВ - 2 д.-0,50 мм Ресей таулары. Томск ТУ 16-705, 110-79</t>
  </si>
  <si>
    <t>Бір ядролы мыс сым эмальданған. ПЭТВ - 2 д.-0,56 мм Ресей таулары. Томск ТУ 16-705, 110-79</t>
  </si>
  <si>
    <t>Бір ядролы мыс сым эмальданған. ПЭТВ - 2 д.-0,67 мм Ресей таулары. Томск ТУ 16-705, 110-79</t>
  </si>
  <si>
    <t>Бір ядролы мыс сым эмальданған. ПЭТВ - 2 д.-0,75 мм Ресей таулары. Томск ТУ 16-705, 110-79</t>
  </si>
  <si>
    <t>Бір ядролы мыс сым эмальданған. ПЭТВ - 2 д.-0,80 мм Ресей таулары. Томск ТУ 16-705, 110-79</t>
  </si>
  <si>
    <t>Бір ядролы мыс сым эмальданған. ПЭТВ - 2 д.-0,85 мм Ресей таулары. Томск ТУ 16-705, 110-79</t>
  </si>
  <si>
    <t>Бір ядролы мыс сым эмальданған. ПЭТВ - 2 д.-0,90 мм Ресей таулары. Томск ТУ 16-705, 110-79</t>
  </si>
  <si>
    <t>Бір ядролы мыс сым эмальданған. ПЭТВ - 2 д.-0,95 ММ. Ресей таулары. Томск ТУ 16-705, 110-79</t>
  </si>
  <si>
    <t>Бір ядролы мыс сым эмальданған. ПЭТВ - 2 д. - 1,00 мм Ресей таулары. Томск ТУ 16-705, 110-79</t>
  </si>
  <si>
    <t>Бір ядролы мыс сым эмальданған. ПЭТВ - 2 д. - 1,06 мм Ресей таулары. Томск ТУ 16-705, 110-79</t>
  </si>
  <si>
    <t>Бір ядролы мыс сым эмальданған. ПЭТВ - 2 д.-1,12 мм Ресей таулары. Томск ТУ 16-705, 110-79</t>
  </si>
  <si>
    <t>Бір ядролы мыс сым эмальданған. ПЭТВ - 2 д. - 1,18 мм Ресей таулары. Томск ТУ 16-705, 110-79</t>
  </si>
  <si>
    <t>Бір ядролы мыс сым эмальданған. ПЭТВ - 2 д.-1,20 мм Ресей таулары. Томск ТУ 16-705, 110-79</t>
  </si>
  <si>
    <t>Бір ядролы мыс сым эмальданған. ПЭТВ - 2 д.-1,40 мм Ресей таулары. Томск ТУ 16-705, 110-79</t>
  </si>
  <si>
    <t>Бір ядролы мыс сым эмальданған. ПЭТВ - 2 д.-1,45 мм Ресей таулары. Томск ТУ 16-705, 110-79</t>
  </si>
  <si>
    <t>Бір ядролы мыс сым эмальданған. ПЭТВ - 2 д.-1,50 мм Ресей таулары. Томск ТУ 16-705, 110-79</t>
  </si>
  <si>
    <t>Бір ядролы мыс сым эмальданған. ПЭТВ - 2 д. - 1,60 мм Ресей таулары. Томск ТУ 16-705, 110-79</t>
  </si>
  <si>
    <t>Бір ядролы мыс сым эмальданған. ПЭТВ - 2 д.-0,60 ММ. Ресей таулары. Томск ТУ 16-705, 110-79</t>
  </si>
  <si>
    <t>Бір ядролы мыс сым эмальданған. ПЭТВ - 2 д.-0,63 ММ. Ресей таулары. Томск ТУ 16-705, 110-79</t>
  </si>
  <si>
    <t>Бір ядролы мыс сым эмальданған. ПЭТВ - 2 д. - 1,16 мм Ресей таулары. Томск ТУ 16-705, 110-79</t>
  </si>
  <si>
    <t>Бір ядролы мыс сым эмальданған. ПЭТВ - 2 д.-1,25 мм Ресей таулары. Томск ТУ 16-705, 110-79</t>
  </si>
  <si>
    <t>Бір ядролы мыс сым эмальданған. ПЭТВ - 2 д. - 1,32 ММ. Ресей таулары. Томск ТУ 16-705, 110-79</t>
  </si>
  <si>
    <t>Бір ядролы мыс сым эмальданған. ПЭТВ - 2 д. - 1,56 мм Ресей таулары. Томск ТУ 16-705, 110-79</t>
  </si>
  <si>
    <t>Бір ядролы мыс сым</t>
  </si>
  <si>
    <t>ЖАРАЙДЫ-1,2 ГОСТ 3282-74</t>
  </si>
  <si>
    <t>PLI-09-1800lm-15W-AC36V-T-20m</t>
  </si>
  <si>
    <t>220В, ШТАТИВПЕН</t>
  </si>
  <si>
    <t xml:space="preserve">220V АС (ГОСТ 11152-82) бойынша 4 - контактілер тобының жалпы өнеркәсіптік аралық релесі Тапсырыс нөмірі: RP-407.ALTU
</t>
  </si>
  <si>
    <t>Рэп15-310АУЗ аралық сериялары релесі айнымалы ток тізбектерінде қолданылады
номиналды кернеуі 660В 50(60)Гц және тұрақты ток жиілігіне дейін
номиналды кернеуі 220В дейін. Ту 16-647.060-87.</t>
  </si>
  <si>
    <t>Профиль бағыттаушы ДС 28 / 27х3м қалыңдығы 0,40 мм</t>
  </si>
  <si>
    <t>Профиль төбесі ПП 60 / 27х3м қалыңдығы 0,40 мм,</t>
  </si>
  <si>
    <t>Гофрленген тақта C15 RAL7024 күңгірт сұр графит қалыңдығы. 0,45. Қанаттың ұзындығы 2м</t>
  </si>
  <si>
    <t>Бра9ж4 Ду 20мм қола штангасы, престелген, ГОСТ 1628-2019, (салмағы 1м 2.36 кг)</t>
  </si>
  <si>
    <t>ПБР-2А тағайындау:
- бір фазалы электр қозғалтқышы бар ХЭО, ХЭО электр жетектерін контактісіз басқару үшін</t>
  </si>
  <si>
    <t>PBR-3a: 3 фазалы асинхронды (синхронды) AOL, 4A, air (DSTR) электр қозғалтқыштары бар ХЭО механизмдерін басқару.Электр қозғалтқышын шамадан тыс жүктемеден қорғау</t>
  </si>
  <si>
    <t>Жылу релесі бар магнитті Стартер</t>
  </si>
  <si>
    <t>Din-рельске орната отырып, импорттық өндірістің "ЭЛЕКТРО" магнитті стартері 48 А</t>
  </si>
  <si>
    <t>Импорттық өндірістің магниттік "ЭЛЕКТРО" стартері 63 а, din-рельске орнатыла отырып</t>
  </si>
  <si>
    <t>Din-рельске орната отырып, 80 А импорттық өндірістің "ЭЛЕКТРО" магнитті стартері</t>
  </si>
  <si>
    <t>Импорттық өндірістің магниттік "ЭЛЕКТРО" стартері 12 А, din-рельске орнатыла отырып</t>
  </si>
  <si>
    <t>25 А импорттық өндірістің магниттік "ЭЛЕКТРО" стартері,din-рельске орнатыла отырып</t>
  </si>
  <si>
    <t>Магнитті Стартер PML-1220d шаңнан қорғайтын жылу релесі бар</t>
  </si>
  <si>
    <t>Магниттік Стартер PML-2210 шаң секіргіш жылу релесі бар</t>
  </si>
  <si>
    <t>Магниттік Стартер PML-3210 шаң секіргіш жылу релесі бар</t>
  </si>
  <si>
    <t>Магниттік Стартер PML - 4220 жылу релесі бар шаңнан қорғайтын</t>
  </si>
  <si>
    <t>Магнитті Стартер PML-4220d шаңнан қорғайтын жылу релесі бар</t>
  </si>
  <si>
    <t>Импорттық өндірістің магниттік "ЭЛЕКТРО" стартері 32 А, din-рельске орнатыла отырып</t>
  </si>
  <si>
    <t>Магниттік Стартер PML-1210 шаң секіргіш жылу релесі бар</t>
  </si>
  <si>
    <t>Еріткіш</t>
  </si>
  <si>
    <t>Еріткіш 647</t>
  </si>
  <si>
    <t>Ерітінді араластырғыш</t>
  </si>
  <si>
    <t>220в 1,5 квт</t>
  </si>
  <si>
    <t>Қалта регистрі 10</t>
  </si>
  <si>
    <t>реттегіш иә-15-8</t>
  </si>
  <si>
    <t>Диаметрі номиналды DN, мм-80 қысым номиналды PN, МПа (кгс/см2)- 1,6 (16) жұмыс ортасы-су, бу, ауа және т. б. сұйық және газ тәрізді орталар,
қоршаған ортамен жанасатын материалдарға бейтарап бөлшектер түрі ЭИМЅТ 0.1 (Дрма= 15 кгс/см2)
ST 1 (Дрма= 16 кгс/см2) ТУ бойынша дайындау және жеткізу
3722-011-50987615-2002</t>
  </si>
  <si>
    <t>Қысым реттегіші</t>
  </si>
  <si>
    <t>Реттегіш кері.</t>
  </si>
  <si>
    <t>Р-25 Реттегіші 1.2</t>
  </si>
  <si>
    <t>БКО 50-4 оттегі редукторы</t>
  </si>
  <si>
    <t>Газға арналған Редуктор.балон</t>
  </si>
  <si>
    <t>Қышқылға арналған Редуктор. Балон</t>
  </si>
  <si>
    <t>5 - МГ пропан БПО редукторы</t>
  </si>
  <si>
    <t>Редуктор-оттегі</t>
  </si>
  <si>
    <t>Пропан редукторы</t>
  </si>
  <si>
    <t>Кескіш</t>
  </si>
  <si>
    <t>Krass RB-22p Fenix пропан кескіш</t>
  </si>
  <si>
    <t>Кескіш Р1-01</t>
  </si>
  <si>
    <t>Кесетін кескіш иілген сол жақ 25х16х140 Т5К10</t>
  </si>
  <si>
    <t>25х16х170 Т5К10 ішкі жіпке арналған бұрандалы кескіш</t>
  </si>
  <si>
    <t>25х16х140 Т5К10 сыртқы жіпке арналған бұрандалы кескіш (ГОСТ 18885-73)</t>
  </si>
  <si>
    <t>Кескіш ток.кесу 25х16 ВК8</t>
  </si>
  <si>
    <t>Токарлық кескіш ВК8 (25х16)</t>
  </si>
  <si>
    <t>Т5К10 токарлық кескіш</t>
  </si>
  <si>
    <t>Резеңке майға төзімді МБС</t>
  </si>
  <si>
    <t>Техникалық резеңке</t>
  </si>
  <si>
    <t>Резеңке техникалық МБС ролл, 3мм</t>
  </si>
  <si>
    <t>Резеңке техникалық МБС ролл, 4мм</t>
  </si>
  <si>
    <t>Резеңке техникалық МБС ролл, 5мм</t>
  </si>
  <si>
    <t>Тмкшс Техникалық резеңке</t>
  </si>
  <si>
    <t>Резеңке төсеніш</t>
  </si>
  <si>
    <t>Ішіндегі кескіштер.оюлар</t>
  </si>
  <si>
    <t>Қысым қосқышы</t>
  </si>
  <si>
    <t>Фазаны басқару релесі</t>
  </si>
  <si>
    <t>Mk3p-1 аралық релесі</t>
  </si>
  <si>
    <t>Электромагниттік Реле</t>
  </si>
  <si>
    <t>Рем тежегіш цилиндрлер жинағы</t>
  </si>
  <si>
    <t>Белдік-5 ағын</t>
  </si>
  <si>
    <t>Белдік 1220</t>
  </si>
  <si>
    <t>Белдік 1370</t>
  </si>
  <si>
    <t>Уақыт белдеуі</t>
  </si>
  <si>
    <t>Қазандықты жөндеу журналы</t>
  </si>
  <si>
    <t>Тежегіш төсемдерді жөндеу жинағы (бұрғыланған, бұрғыланған, орнатуға арналған тойтармалармен жинақталған), жиынтықтағы жалпы саны 24 дана.</t>
  </si>
  <si>
    <t>Респиратор жапырақшасы</t>
  </si>
  <si>
    <t>У-2К сүзгісі бар Респиратор</t>
  </si>
  <si>
    <t>ҚР ГУР толық</t>
  </si>
  <si>
    <t>ҚР май сүзгісі</t>
  </si>
  <si>
    <t>ҚР төсем қозғалтқышқа толық ЗИЛ-130</t>
  </si>
  <si>
    <t>ҚР отын сүзгісі</t>
  </si>
  <si>
    <t>С/з,16а, IP44 PROCONNECTКОД: 78-0512 үш орындық ылғалға төзімді портативті Розетка</t>
  </si>
  <si>
    <t>2 жергілікті о/у розеткалары</t>
  </si>
  <si>
    <t>О/у розеткалары</t>
  </si>
  <si>
    <t>Нөлденген розеткалар</t>
  </si>
  <si>
    <t>С/Е розеткалары</t>
  </si>
  <si>
    <t>Нөлденумен бірге розеткалар</t>
  </si>
  <si>
    <t>Ұзын азу тістері бар Рохля</t>
  </si>
  <si>
    <t>РВД Ду 25мм жоғары қысымды жең</t>
  </si>
  <si>
    <t>Газбен дәнекерлеуге арналған жең III-9-2,0 ГОСТ 9356-75</t>
  </si>
  <si>
    <t>Брезент қолғаптары</t>
  </si>
  <si>
    <t>Аралас қолғаптар</t>
  </si>
  <si>
    <t>Резеңкеленген оқшауланған қолғаптар</t>
  </si>
  <si>
    <t>Рульдік кеңестер</t>
  </si>
  <si>
    <t>Ergonomisch рулеткасы, 10 м x 25 мм, магнитті резеңкеленген Ілмек 31105 (002)</t>
  </si>
  <si>
    <t>Р15н2г лотпен Рулетка</t>
  </si>
  <si>
    <t>Сварог BPO5-5(IC008-0030)</t>
  </si>
  <si>
    <t>Рзп-02М газ, пропан</t>
  </si>
  <si>
    <t>Пропан кескіш KRASS RB-22p FENIX (92632877)</t>
  </si>
  <si>
    <t>25х16х140 Т5К10 2112-0006 иілген кесілген кескіш</t>
  </si>
  <si>
    <t>25х16х140 токарлық кескіш. ГОСТ 18884-73.</t>
  </si>
  <si>
    <t>Оң жақтағы токарлық кескіш, Т5К10, 25х16х140 мм, ГОСТ 18880-73 [2501030]</t>
  </si>
  <si>
    <t>5мм МЕМСТ 7338-90</t>
  </si>
  <si>
    <t>Техникалық резеңке ткмшс 6мм</t>
  </si>
  <si>
    <t>Резеңке техникалық МБС ролл, 3мм. ГОСТ 7338-90 ені 1,20 м
Пластинаның материалы-резеңке, ең төменгі жұмыс температурасы-50 градус.Максималды Жұмыс температурасы-120 градус.Жұмыс қысымы - 10 Мпа, қалыңдығы - 3 мм</t>
  </si>
  <si>
    <t>Резеңке техникалық МБС ролл, 4мм. ГОСТ 7338-90 ені 1,20 м
, Пластинаның материалы-резеңке, ең төменгі жұмыс температурасы-50 градус.Максималды Жұмыс температурасы-120 градус.Жұмыс қысымы - 10 Мпа, қалыңдығы-4 мм</t>
  </si>
  <si>
    <t>Резеңке техникалық МБС ролл, 5мм. ГОСТ 7338-90 ені 1,20 м
, Пластинаның материалы-резеңке, ең төменгі жұмыс температурасы-50 градус.Максималды Жұмыс температурасы-120 градус.Жұмыс қысымы - 10 Мпа, қалыңдығы - 5 мм</t>
  </si>
  <si>
    <t>4 мм орташа қаттылық (С) ГОСТ 7338-90</t>
  </si>
  <si>
    <t>5 мм орташа қаттылық (С) ГОСТ 7338-90</t>
  </si>
  <si>
    <t>8 мм орташа қаттылық (С) ГОСТ 7338-90</t>
  </si>
  <si>
    <t>10 мм орташа қаттылық (С) ГОСТ 7338-90</t>
  </si>
  <si>
    <t>Экономикалық, латекс қолғаптары (M )</t>
  </si>
  <si>
    <t>Жалпы өнеркәсіптік қолдануға арналған kpi35 қысым қосқышы (Тапсырыс коды 060-132566)</t>
  </si>
  <si>
    <t>Электр қозғалтқыштарын қорғауға арналған фазалық бақылау релесі</t>
  </si>
  <si>
    <t>MK3-P1 аралық релесі тұрақты және айнымалы ток электр тізбектерін ауыстыру үшін автоматика тізбектерінде қолданылады</t>
  </si>
  <si>
    <t>Finder релесі 40.52.8.240.0000 | 405282400000 / миниатюралық реле; 2 айналмалы түйреуіш 8А (~240В айнымалы ток)</t>
  </si>
  <si>
    <t>С/з,16а, IP44 PROCONNECTКОД: 78-0513 үш орындық ылғалға төзімді портативті Розетка</t>
  </si>
  <si>
    <t>Нөлденуі бар 2 жергілікті ашық қондырғының розеткалары</t>
  </si>
  <si>
    <t>Жарықтандыруға арналған Ашық қондырғы розеткалары</t>
  </si>
  <si>
    <t>Жарықтандыруға арналған нөлденген ашық қондырғы розеткалары</t>
  </si>
  <si>
    <t>Жарықтандыруға арналған жасырын қондырғы розеткалары</t>
  </si>
  <si>
    <t>Жарықтандыруға арналған жасырын қондырғының розеткалары</t>
  </si>
  <si>
    <t>РВД жоғары қысымды резеңке МБС жеңі, сыртқы Ду 27 мм, ішкі Ду 18 мм, ГОСТ 10362-76 жіптері бар қос резеңке өрім</t>
  </si>
  <si>
    <t>Рулетка 5х25 мм (1 м беспл), автостоп, 2 ас қасық.кенеп, кесу.. 2-ас қасық. Ілмек, магниттік</t>
  </si>
  <si>
    <t>мазут деңгейін өлшеуге арналған. Рулетка шкаласының номиналды ұзындығы-15м, таспа материалы-Тот баспайтын болат, жұмыс принципі-механикалық.</t>
  </si>
  <si>
    <t>Cello Maxriter XS 0,7 мм шарикті қалам, көк</t>
  </si>
  <si>
    <t>Қолмен қайта зарядталатын фонарь прожектор жарықдиодты</t>
  </si>
  <si>
    <t>Тазалауға арналған майлық</t>
  </si>
  <si>
    <t>Микрофибра мата</t>
  </si>
  <si>
    <t>кеңсе</t>
  </si>
  <si>
    <t>kamisafe km-2603 19 LED 2 режимі</t>
  </si>
  <si>
    <t>Freshouse микроталшықты еден матасы, 1 дана коды: 4600377977095</t>
  </si>
  <si>
    <t xml:space="preserve">ЛП-31 Д - 10 мм тығыздағыш төсемі
</t>
  </si>
  <si>
    <t>ЛП-31 тығыздағыш төсемі
ЛП-31, Д-10мм
ТУ 38 - 114339 - 88
Бас талшықтарынан тоқылған, мұнай сығындылары негізінде майлы үйкеліске қарсы құраммен сіңдірілген, графиттелген асбестсіз майлы тығыздағыш төсем. Ауа, инертті газдар, минералды майлар, мұнай қара отыны, өнеркәсіптік су, теңіз суы, сілтілі ерітінділер.</t>
  </si>
  <si>
    <t xml:space="preserve">ЛП-31 Д-12 мм тығыздағыш төсемі
</t>
  </si>
  <si>
    <t>ЛП-31 тығыздағыш төсемі
ЛП-31, Д-12мм
ТУ 38 - 114339 - 88
Бас талшықтарынан тоқылған, мұнай сығындылары негізінде майлы үйкеліске қарсы құраммен сіңдірілген, графиттелген асбестсіз майлы тығыздағыш төсем. Ауа, инертті газдар, минералды майлар, мұнай қара отыны, өнеркәсіптік су, теңіз суы, сілтілі ерітінділер.</t>
  </si>
  <si>
    <t xml:space="preserve">ЛП-31 Д-14 мм тығыздағыш төсемі
</t>
  </si>
  <si>
    <t xml:space="preserve">ЛП-31 Д-6 мм тығыздағыш төсемі
</t>
  </si>
  <si>
    <t>ЛП-31 тығыздағыш төсемі
ЛП-31, Д-6мм
ТУ 38 - 114339 - 88
Бас талшықтарынан тоқылған, мұнай сығындылары негізінде майлы үйкеліске қарсы құраммен сіңдірілген, графиттелген асбестсіз майлы тығыздағыш төсем. Ауа, инертті газдар, минералды майлар, мұнай қара отыны, өнеркәсіптік су, теңіз суы, сілтілі ерітінділер.</t>
  </si>
  <si>
    <t xml:space="preserve">ЛП-31 Д-8мм сальникті төсеу
</t>
  </si>
  <si>
    <t>ЛП-31 тығыздағыш төсемі
ЛП-31, Д-8мм
ТУ 38 - 114339 - 88
Бас талшықтарынан тоқылған, мұнай сығындылары негізінде майлы үйкеліске қарсы құраммен сіңдірілген, графиттелген асбестсіз майлы тығыздағыш төсем. Ауа, инертті газдар, минералды майлар, мұнай қара отыны, өнеркәсіптік су, теңіз суы, сілтілі ерітінділер.</t>
  </si>
  <si>
    <t>Өздігінен бұрап тұратын бұрандалар</t>
  </si>
  <si>
    <t>Қатты табақшасы бар кирз етік</t>
  </si>
  <si>
    <t>Резеңке етік</t>
  </si>
  <si>
    <t>350а PIT инвекторлық дәнекерлеу машинасы</t>
  </si>
  <si>
    <t>Ресантты дәнекерлеу машинасы</t>
  </si>
  <si>
    <t>Дәнекерлеу инверторы</t>
  </si>
  <si>
    <t>Коллекторлық бұрғылар</t>
  </si>
  <si>
    <t>Металл бұрғылар</t>
  </si>
  <si>
    <t>Бұрғылар әртүрлі</t>
  </si>
  <si>
    <t>Үстел шамы</t>
  </si>
  <si>
    <t>Диодты қабырға шамдары</t>
  </si>
  <si>
    <t>Жарықдиодты шамдар, LPO 2x36 220V аналогы</t>
  </si>
  <si>
    <t>Жарықдиодты шамдар, LPO 4x18 220V аналогы</t>
  </si>
  <si>
    <t>Жарықдиодты көше жарығы-күн батареялары бар к</t>
  </si>
  <si>
    <t>Дәнекерлеуші маскасына арналған жарық сүзгісі 102*52 (TS3)</t>
  </si>
  <si>
    <t>Дәнекерлеуші маскасына арналған жарық сүзгісі 110*90 (TS3)</t>
  </si>
  <si>
    <t>Дәнекерлеуші маскасына арналған қорғаныш әйнегі бар жарық сүзгісі</t>
  </si>
  <si>
    <t>Ұшқын шамы</t>
  </si>
  <si>
    <t>Шамдар</t>
  </si>
  <si>
    <t>A11 Шамдары</t>
  </si>
  <si>
    <t>Оталдыру шамдары</t>
  </si>
  <si>
    <t>Ta-956FC газ қысымын реттегішке арналған клапан орны (ЮРК қазандығы)</t>
  </si>
  <si>
    <t>Селекторлық қосқыш</t>
  </si>
  <si>
    <t>Орақ</t>
  </si>
  <si>
    <t>Желілік сүзгі</t>
  </si>
  <si>
    <t>Тізбекті тор</t>
  </si>
  <si>
    <t>Сигнализатор жану</t>
  </si>
  <si>
    <t>КЗГЭМ ДД Ду 50 клапаны бар САКЗ МК1Е СН (табиғи газ) Газдану сигнализаторы</t>
  </si>
  <si>
    <t>КЗГЭМ ДД Ду 100 клапаны бар САКЗ МК1Е СН (табиғи газ) Газдану сигнализаторы</t>
  </si>
  <si>
    <t>КЗГЭМ ДД Ду 80 клапаны бар САКЗ МК1Е СН (табиғи газ) Газдану сигнализаторы</t>
  </si>
  <si>
    <t>220V айнымалы ток сигнал шамы сары</t>
  </si>
  <si>
    <t>220V айнымалы ток сигнал шамы жасыл</t>
  </si>
  <si>
    <t>220V айнымалы ток сигнал шамы қызыл</t>
  </si>
  <si>
    <t>Сигнал таспасы</t>
  </si>
  <si>
    <t>Газ сүзгілеріне арналған синтетикалық қыстағыш</t>
  </si>
  <si>
    <t>Салқындату жүйесі</t>
  </si>
  <si>
    <t>Жүйелік блок</t>
  </si>
  <si>
    <t>Гофрленген раковинаға арналған Сифон</t>
  </si>
  <si>
    <t>Қапсырмалар</t>
  </si>
  <si>
    <t>ҚАПСЫРМАЛАР - №26/6 1000 ДАНА. (EAGLE)</t>
  </si>
  <si>
    <t>№10 степлерге арналған қапсырмалар</t>
  </si>
  <si>
    <t>№23/8 Globus степлерге арналған қапсырмалар, мырышталған, 1000 дана</t>
  </si>
  <si>
    <t>№ 24/6 мырышталған степлерге арналған қапсырмалар, 1000 дана</t>
  </si>
  <si>
    <t>Степлерге арналған қапсырмалар, 23/13, мырышталған, қаптамада 1000 дана. LAMARK</t>
  </si>
  <si>
    <t>Картон байланыстырғыш - ақ қапталған (желкен)</t>
  </si>
  <si>
    <t>Мөлдір таспа 16 мм, 33 м</t>
  </si>
  <si>
    <t>Таспа жұқа</t>
  </si>
  <si>
    <t>Таспа кең</t>
  </si>
  <si>
    <t>Қағаз қыстырғыштар-25 мм. 100 дана. "DOLCE COSTO"</t>
  </si>
  <si>
    <t>Концелярлық қағаз қыстырғыштар</t>
  </si>
  <si>
    <t>Майлау Литол 24 МЕМСТ 21150-87 Шелек 10кг</t>
  </si>
  <si>
    <t>Литол-24 Майлау</t>
  </si>
  <si>
    <t>НК-50 майлау</t>
  </si>
  <si>
    <t>Циатим 221 Майлау</t>
  </si>
  <si>
    <t>Циатим-202 Майлау</t>
  </si>
  <si>
    <t>Душқа арналған кран</t>
  </si>
  <si>
    <t>Раковина араластырғыш</t>
  </si>
  <si>
    <t>Қаңылтыр металға арналған ТШМ, 25 х 4.2 мм</t>
  </si>
  <si>
    <t>Үлкен оюлары бар 3,5х41 ағаш</t>
  </si>
  <si>
    <t>Ағаш бойынша 4,2х76 ірі оюлармен</t>
  </si>
  <si>
    <t>PIT 13505 Көкнәр. Ток 350a., Қуат6, 1кВт, электород ду-1,6-4мм,доғалық Форсаж, жабысуға қарсы.</t>
  </si>
  <si>
    <t>Инверторлы дәнекерлеу машинасы 285а-P. I. T. PMI285-C кернеу қуат 220В Мах / Мин дәнекерлеу тогы 285/20 а қорғаныс дәрежесі IP 21</t>
  </si>
  <si>
    <t>380в, 300А</t>
  </si>
  <si>
    <t>Ресанта САИ-250К</t>
  </si>
  <si>
    <t>Ф 2мм-ден 22мм-ге дейін</t>
  </si>
  <si>
    <t>Бұрғылар әртүрлі 3 мм ден 25 мм ге дейін</t>
  </si>
  <si>
    <t>Жарықтандыруға арналған қабырға шамы</t>
  </si>
  <si>
    <t>Жарықдиодты шам 36 Вт 220 В</t>
  </si>
  <si>
    <t>Жарықдиодты шам 4х18 Вт 220 В</t>
  </si>
  <si>
    <t>LED Solar Street Light 250W</t>
  </si>
  <si>
    <t>ta-956fс газ қысымын реттегішке арналған қосалқы бөлік, алынбалы клапан орны, ASTM a182f6 ci материалы.2 + байланысты бутадиен-нитрилді резеңке</t>
  </si>
  <si>
    <t xml:space="preserve">Селекторлық ауыстырып-қосқыш 3-Бекіту орны 2 NO Тапсырыс нөмірі
MTB2-BDZ133
</t>
  </si>
  <si>
    <t>Power Cube B, 5m, қара SPG-B-15-Қара, 5 Розетка, 10A автоматты сақтандырғыш</t>
  </si>
  <si>
    <t>10м үшін 1,5 м; 30х30х1,2мм, МЕМСТ 5336-80</t>
  </si>
  <si>
    <t>Сәуле-Ке</t>
  </si>
  <si>
    <t>СӘУЛЕ-1АМ</t>
  </si>
  <si>
    <t>КЗГЭМ ДД Ду 50 клапаны бар САКЗ МК1Е СН (табиғи газ) Газдану сигнализаторы, фланецті орындау, орташа қысым 0,4 МПа дейін</t>
  </si>
  <si>
    <t>КЗГЭМ ДД Ду 100 клапаны бар САКЗ МК1Е СН (табиғи газ) Газдану сигнализаторы, фланецті орындау, орташа қысым 0,4 МПа дейін</t>
  </si>
  <si>
    <t>КЗГЭМ ДД Ду 80 клапаны бар САКЗ МК1Е СН (табиғи газ) Газдану сигнализаторы, фланецті орындау, орташа қысым 0,4 МПа дейін</t>
  </si>
  <si>
    <t>Синтетикалық қыстағыш қалыңдығы 30 мм, кенептің биіктігі 150 см</t>
  </si>
  <si>
    <t>Қалыңдығы 0,25-0,27 мм оқшаулағыш электроматериал</t>
  </si>
  <si>
    <t>Қалыңдығы 0,17 мм оқшаулағыш электроматериал</t>
  </si>
  <si>
    <t>СК-110 ту реагенті-245830-33912561-97</t>
  </si>
  <si>
    <t>Жабысқақ кеңсе таспасы Hatber 12ммх33м</t>
  </si>
  <si>
    <t>Таспа мөлдір ені 60 мм ұзындығы 150 м</t>
  </si>
  <si>
    <t>Орау таспасы 48 мм, орау 230 метр</t>
  </si>
  <si>
    <t>Шағын кеңсе</t>
  </si>
  <si>
    <t>BG кеңсе қағаз қыстырғыштары, 28 мм, никельмен қапталған, сопақша, қаптамада 100 дана</t>
  </si>
  <si>
    <t>Графитті майлау ГОСТ 3333-80</t>
  </si>
  <si>
    <t>Литол-24 ГОСТ 21150-87</t>
  </si>
  <si>
    <t>Газды майлау NK-50, TU38.1011219-95, русма өндірістік фирмасы, Ресей С-Петербург. Буып-түю: барабан салмағы нетто 15кг, шығарылған күні 2022-2023ж</t>
  </si>
  <si>
    <t>минус -50°С-тан +120°С-қа дейінгі температура аралығында жұмыс істейді.</t>
  </si>
  <si>
    <t>Gloria gl349 қысқа қара гандермен Душқа/Ваннаға арналған қабырғаға арналған кран</t>
  </si>
  <si>
    <t>Авт үшін тұз. ХВО</t>
  </si>
  <si>
    <t>Техникалық тұз</t>
  </si>
  <si>
    <t>MNS тазалауға арналған дизель отыны</t>
  </si>
  <si>
    <t>Сортер құрама қара СО02</t>
  </si>
  <si>
    <t>Тежеу жүйесіне ГАЗ 3309, КАМАЗ қосу үшін медициналық Спирт</t>
  </si>
  <si>
    <t>Еден жууға арналған құрал</t>
  </si>
  <si>
    <t>Шыны жуғыш зат</t>
  </si>
  <si>
    <t>Терезе құралы</t>
  </si>
  <si>
    <t>сантехниканы тазартқыш</t>
  </si>
  <si>
    <t>Әмбебап құрал WD-40</t>
  </si>
  <si>
    <t>Дөңгелек болат</t>
  </si>
  <si>
    <t>Болат табақ (қалыңдығы 3мм)</t>
  </si>
  <si>
    <t>Табақ болат (қалыңдығы 4 мм)</t>
  </si>
  <si>
    <t>Болат жолақ 40х4мм</t>
  </si>
  <si>
    <t>ЛБ-36 Вт шамдарға арналған стартерлер</t>
  </si>
  <si>
    <t>ЛБ-18 Вт шамдарға арналған стартерлер</t>
  </si>
  <si>
    <t>Клингер Әйнегі</t>
  </si>
  <si>
    <t>Шыны жүн</t>
  </si>
  <si>
    <t>ШЫНЫ ИЗОЛ К</t>
  </si>
  <si>
    <t>Сөрелер</t>
  </si>
  <si>
    <t>Металл өрт сөндіру стенді</t>
  </si>
  <si>
    <t>Степлер № 24/6 officespace дейін 20л., пластикалық корпус, қара</t>
  </si>
  <si>
    <t>Гайкалары бар ГАЗ 3307 артқы серіппеге арналған баспалдақтар</t>
  </si>
  <si>
    <t>Құрылыс баспалдақтары Жаңа биіктігі 5м.</t>
  </si>
  <si>
    <t>Итарқа (Боа) диаметрі 14 ұзындығы 2 м</t>
  </si>
  <si>
    <t>Таспалы СТП 3т*5*60мм итарқа</t>
  </si>
  <si>
    <t>Таспалы итарқа, жұмсақ</t>
  </si>
  <si>
    <t>Тоқыма итарқа</t>
  </si>
  <si>
    <t>Итарқа</t>
  </si>
  <si>
    <t>0,5-1,5 м, Ф6-12 мм екі ілмекті итарқалар</t>
  </si>
  <si>
    <t>Арқанды арқандар</t>
  </si>
  <si>
    <t>Металлдан жасалған арқан арқандары</t>
  </si>
  <si>
    <t>қоқысқа арналған пластик</t>
  </si>
  <si>
    <t>ҚР СТ ГОСТ Р 51574-2003</t>
  </si>
  <si>
    <t>ҚР 2649-2015 жж</t>
  </si>
  <si>
    <t>Мр. Proper 400гр.ұнтақ</t>
  </si>
  <si>
    <t>Бұлшықет мырза, аммиакпен, бүріккіш бөтелке, 500мл.</t>
  </si>
  <si>
    <t>Domestos сарапшысы күш1литр</t>
  </si>
  <si>
    <t>Әмбебап құрал WD-40 ® металл беттерін коррозиядан қорғайды; металл бөлшектер мен қосылыстарды майлайды, ылғалдыесыстырады және ылғалға қарсы қорғаныс тосқауылын құрайды; кептелген және қатып қалған механизмдерге еніп, оларды босатады. Көлемі, л.: 0.2</t>
  </si>
  <si>
    <t>D-200 мм</t>
  </si>
  <si>
    <t>Табақ болат (қалыңдығы 3мм), ГОСТ 19903-74</t>
  </si>
  <si>
    <t>Табақ болат (қалыңдығы 4 мм), ГОСТ 19903-74</t>
  </si>
  <si>
    <t>40х4мм жерге тұйықтау тізбегіне арналған болат жолақ</t>
  </si>
  <si>
    <t>Lb-36W шамдары үшін Philips 220-240 В 4-65 Вт стартерлер</t>
  </si>
  <si>
    <t>ЛБ-18 Вт шамдарға арналған 110-130 в 4-22 Вт стартерлер</t>
  </si>
  <si>
    <t>220 мм</t>
  </si>
  <si>
    <t>Клингер әйнегі, 280Х34Х17, ГОСТ 1663-82</t>
  </si>
  <si>
    <t>Клингер әйнегі, 250Х34Х17, ГОСТ 1663-81</t>
  </si>
  <si>
    <t>ТКП СТО 72746455-3.1. 14-2015 МЕМСТ 32805-2014 с изм. №1</t>
  </si>
  <si>
    <t>биіктігі 2000 мм, ұзындығы 1000 мм, тереңдігі 400 мм 4 сөре</t>
  </si>
  <si>
    <t>Жинақта торы және құмға арналған жәшігі бар жабық үлгідегі өрт сөндіру металл стенді 0,5кб.м биіктігі 150 мм. металл Материал</t>
  </si>
  <si>
    <t>СТЕПЛЕР - №24/6. 26/6 12-15Л. "UNIVERSAL" + ҚАПСЫРМАЛАР 400 ДАНА.</t>
  </si>
  <si>
    <t>600209/122020y 516см, жиналмалы</t>
  </si>
  <si>
    <t>L=4m G = 3t</t>
  </si>
  <si>
    <t>жүктеме 3т, ұзындығы 4-5м</t>
  </si>
  <si>
    <t>2 тн итарқа</t>
  </si>
  <si>
    <t>1 тн итарқа</t>
  </si>
  <si>
    <t>ГОСТ 25573-82 және РД 10-33-93</t>
  </si>
  <si>
    <t>Арқанды итарқа УСК1 г / п 1 тонна ұзындығы 0,8 м ГОСТ 25573-82</t>
  </si>
  <si>
    <t>Арқанды итарқа УСК1 г / п 1 тонна ұзындығы 2,0 м ГОСТ 25573-82</t>
  </si>
  <si>
    <t>Арқанды итарқа УСК1 г / п 3,2 тонна ұзындығы 1,5 м ГОСТ 25573-82</t>
  </si>
  <si>
    <t>Арқанды итарқа УСК1 г / п 3,2 тонна ұзындығы 3,0 м ГОСТ 25573-82</t>
  </si>
  <si>
    <t>Арқанды итарқа УСК1 г / п 1 тонна ұзындығы 2,0 м ГОСТ 25573-83</t>
  </si>
  <si>
    <t>ГАЗ 3309 9245 үшін ілінісу жинағы</t>
  </si>
  <si>
    <t>D15mmgps " С " класындағы ыстық су есептегіші</t>
  </si>
  <si>
    <t>С класындағы суық су есептегіші Д 15 мм GPS</t>
  </si>
  <si>
    <t>20 мм GPS " С " класындағы суық су есептегіші</t>
  </si>
  <si>
    <t>Мойынтіректерге арналған тартқыш</t>
  </si>
  <si>
    <t>Гидравликалық мойынтіректерді тартқыш</t>
  </si>
  <si>
    <t>Жартылай муфталы гидравликалық тартқыш</t>
  </si>
  <si>
    <t>Екі бұралмалы екі жақты тартқышы бар тартқыш</t>
  </si>
  <si>
    <t>Май сүзгісінің тартқыштары</t>
  </si>
  <si>
    <t>Мойынтіректерді тартқыштар</t>
  </si>
  <si>
    <t>Аспалы Таль</t>
  </si>
  <si>
    <t>Tal қолмен Jet SMH</t>
  </si>
  <si>
    <t>Қол Н-7м</t>
  </si>
  <si>
    <t>Арба</t>
  </si>
  <si>
    <t>GPS көмегімен 15 мм d "С" класындағы суық су есептегіші</t>
  </si>
  <si>
    <t>Үлкен мойынтіректерге арналған тартқыш</t>
  </si>
  <si>
    <t>Ұстау диаметрі, мм: 350 мм дейін, күш, т: 20. Түсіру тереңдігі, мм: 200</t>
  </si>
  <si>
    <t>ТОР ДИФФ-30Т</t>
  </si>
  <si>
    <t>AGP28 түсіру диапазоны 80-203мм.</t>
  </si>
  <si>
    <t>3 аяқты 500 мм</t>
  </si>
  <si>
    <t>Аспалы тал, г / п 2 тн</t>
  </si>
  <si>
    <t>г / п 1 тонна көтеру биіктігі 6 м</t>
  </si>
  <si>
    <t>Резеңке.қозғалыс</t>
  </si>
  <si>
    <t>Екі доңғалақты Т2-1035 ТТ құрылыс арбасы</t>
  </si>
  <si>
    <t>Арба әртүрлі жүктерді тасымалдауға және бау-бақша және ауылшаруашылық жұмыстарын жүргізуге арналған. Жақтау ұнтақ эмальмен безендірілген. Корпус коррозияға жол бермейтін мырышталған болаттан жасалған. Сипаттама: шұңқырды созу (л): 100 доңғалақ диаметрі (мм): 360 доңғалақ мойынтіректерінің диаметрі (мм): 16 шұңқыр қабырғаларының қалыңдығы (мм): 0,7 макс. жүктеме (кг): 350 пневматикалық доңғалақтардың саны: мойынтіректегі 2 доңғалақ: + шұңқыр материалы: мырышталған болат сипаттамалары
T2-1035 TT нүктесі TOTAL Tiptachka Garden бренді
Жүк көтергіштігі, т 0,35 көлемі, л 100 дөңгелектің диаметрі см36 Өндіруші ел Ресей</t>
  </si>
  <si>
    <t>Құрылыс арбасы.</t>
  </si>
  <si>
    <t>Гидравликалық арба (рохля)</t>
  </si>
  <si>
    <t>Телефон аппараты</t>
  </si>
  <si>
    <t>РТТ-3 160А жылу релесі</t>
  </si>
  <si>
    <t>RTI жылу релесі-1314 2,5-4 А</t>
  </si>
  <si>
    <t>РТИ-1314 7-10 А жылу релесі</t>
  </si>
  <si>
    <t>РТИ-1321 12-18 А жылу релесі</t>
  </si>
  <si>
    <t>РТИ-1322 17-25 А жылу релесі</t>
  </si>
  <si>
    <t>РТИ-3353 23-32 А жылу релесі</t>
  </si>
  <si>
    <t>РТИ-3359 48-65 А жылу релесі</t>
  </si>
  <si>
    <t>РТИ-3363 63-80 А жылу релесі</t>
  </si>
  <si>
    <t>РТИ-3557 37-50 А жылу релесі</t>
  </si>
  <si>
    <t>РТТ-3 100А жылу релесі</t>
  </si>
  <si>
    <t>РТТ-3 125 а жылу релесі</t>
  </si>
  <si>
    <t>Жылу оқшаулағыш материал</t>
  </si>
  <si>
    <t>Сылақ бойынша үккіш</t>
  </si>
  <si>
    <t>Термиялық паста</t>
  </si>
  <si>
    <t>Вице слесарь</t>
  </si>
  <si>
    <t>дәптерлер</t>
  </si>
  <si>
    <t>Техникалық пластина</t>
  </si>
  <si>
    <t>Құрылыс арбасы ЖМ-500, бизон-260КГ.</t>
  </si>
  <si>
    <t>Жүк көтергіштігі 2500кг. 1150ММ TOR RHP (резеңке дөңгелектер)</t>
  </si>
  <si>
    <t>Panasonic KX-ts2352cab, қара</t>
  </si>
  <si>
    <t>160А номиналды токқа РТТ-3 жылу релесі</t>
  </si>
  <si>
    <t>Магниттік Стартер үшін RTI-1314 жылу релесі, номиналды ток 7-10 А</t>
  </si>
  <si>
    <t>Магниттік Стартер үшін RTI-1321 жылу релесі, номиналды ток 12-18 А</t>
  </si>
  <si>
    <t>Магниттік Стартер үшін RTI-1322 жылу релесі, номиналды ток 17-25 А</t>
  </si>
  <si>
    <t>Магниттік Стартер үшін RTI-3353 жылу релесі, номиналды ток 23-32 А</t>
  </si>
  <si>
    <t>Магниттік Стартер үшін RTI-3359 жылу релесі, номиналды ток 48-65 А</t>
  </si>
  <si>
    <t>Магниттік Стартер үшін RTI-3363 жылу релесі, номиналды ток 63-80 А</t>
  </si>
  <si>
    <t>Магниттік Стартер үшін RTI-3357 жылу релесі, номиналды ток 37-50 А</t>
  </si>
  <si>
    <t>100 А номиналды токқа РТТ-3 жылу релесі</t>
  </si>
  <si>
    <t>125 а номиналды токқа РТТ-3 жылу релесі</t>
  </si>
  <si>
    <t>URSA M25 жылу оқшаулағыш материалы</t>
  </si>
  <si>
    <t>Arctic Cooling MX-2, 4G heatsink compound, шприц</t>
  </si>
  <si>
    <t>100 мм, бұрылыс.көздер</t>
  </si>
  <si>
    <t>Жалпы А4 в жасушасы 96 л</t>
  </si>
  <si>
    <t>ТМКШ 6 мм резеңке, резеңке мата (техпластина) ГОСТ 7338-90</t>
  </si>
  <si>
    <t>Тмкшс техпластині</t>
  </si>
  <si>
    <t>Слесарьлар</t>
  </si>
  <si>
    <t>Сүрту матасы</t>
  </si>
  <si>
    <t>Токоизиериялық кенелер 0,4 кВ</t>
  </si>
  <si>
    <t>Тонер картриджі</t>
  </si>
  <si>
    <t>Жанармай сүзгісі-240-1117030</t>
  </si>
  <si>
    <t>Дөрекі жанармай сүзгісі (В877)7200002385</t>
  </si>
  <si>
    <t>Балта</t>
  </si>
  <si>
    <t>Тежегіш дискілері</t>
  </si>
  <si>
    <t>Дискілі тежегіш жастықшалар (алдыңғы)</t>
  </si>
  <si>
    <t>Трансформатор майы</t>
  </si>
  <si>
    <t>Үш жақты крандар 11b18bk (F) (аналогы 11b38bk)</t>
  </si>
  <si>
    <t>Бензин триммері</t>
  </si>
  <si>
    <t>Электр шөп шапқыш</t>
  </si>
  <si>
    <t>PP-R D20 полипропилен таяқшасы</t>
  </si>
  <si>
    <t>PP-R D25 полипропилен таяқшасы</t>
  </si>
  <si>
    <t>PP-R D32 полипропилен таяқшасы</t>
  </si>
  <si>
    <t>Қол тежегіш кабелі</t>
  </si>
  <si>
    <t>0,65 мм лавсан кабелі</t>
  </si>
  <si>
    <t>D-108*3,5 мм құбыр</t>
  </si>
  <si>
    <t>Тот баспайтын болаттан жасалған құбыр</t>
  </si>
  <si>
    <t>Профильді шаршы құбыр 40х40х2, 5 ст. 20 (20А; 20В) МЕМСТ 8639-82</t>
  </si>
  <si>
    <t>Тік бұрышты Профильді құбыр</t>
  </si>
  <si>
    <t>Профильді болат құбыр</t>
  </si>
  <si>
    <t>Болат құбыр</t>
  </si>
  <si>
    <t>Болат құбыр Ду 20х2мм 100 метр</t>
  </si>
  <si>
    <t>Болат құбыр Ду 57х3. 5мм 100 метр</t>
  </si>
  <si>
    <t>Болат құбыр Ду 61х4мм 50 метр</t>
  </si>
  <si>
    <t>Болат құбыр Ду 76х4мм 10 метр</t>
  </si>
  <si>
    <t>Болат құбыр 108х4мм 10 метр</t>
  </si>
  <si>
    <t>Болат құбыр 159х4мм 10 метр</t>
  </si>
  <si>
    <t>Болат құбыр Ду 32х3мм 50 метр</t>
  </si>
  <si>
    <t>Болат құбыр Ду 89х4мм 10 метр</t>
  </si>
  <si>
    <t>Болат құбыр Ду15х2мм 50 метр</t>
  </si>
  <si>
    <t>Жіксіз болат құбыр</t>
  </si>
  <si>
    <t>Жезден жасалған түтік</t>
  </si>
  <si>
    <t>мыс түтік, жұмсақ</t>
  </si>
  <si>
    <t xml:space="preserve">Жылуды төмендететін түтіктер
ТУТнг 10/5.
</t>
  </si>
  <si>
    <t xml:space="preserve">Жылуды төмендететін түтіктер
ТУТнг 6/3.
</t>
  </si>
  <si>
    <t>Дәретхана қағазы</t>
  </si>
  <si>
    <t>ДГ-УС-2 сигналын көрсететін тартқыш промоутер</t>
  </si>
  <si>
    <t>Уаит спирті</t>
  </si>
  <si>
    <t>230 мм Crown бұрыштық тегістеуіш</t>
  </si>
  <si>
    <t>Бұрыш 50*50*5</t>
  </si>
  <si>
    <t>Бұрышы 50х50х3 мм Ст3</t>
  </si>
  <si>
    <t>Болат бұрышы</t>
  </si>
  <si>
    <t>Құрылыс алаңы</t>
  </si>
  <si>
    <t>1000мм 1500мм х 10мм</t>
  </si>
  <si>
    <t>шүберек Гост 4643-75</t>
  </si>
  <si>
    <t>Сандық ток өлшейтін кенелер 0,4 кВ (0-1000 А)</t>
  </si>
  <si>
    <t>Балта Matrix 800гр балта фиберглас коды: 21658</t>
  </si>
  <si>
    <t>Т-1500 маркалы трансформаторлар үшін</t>
  </si>
  <si>
    <t xml:space="preserve">Ду15, негізгі бөлшектердің материалдары-жез ЛЦ-40Сд, тығыздау-жез, қосылу түрі - муфталы (G1 / 2 х М20х1, 5), герметикалылық класы - Д, жұмыс қысымы Ру, - 16кгс / см2, жұмыс ортасы-су, бу, ауа, май, мұнай өнімдері 140 оС буға дейін 225 оС дейін. Ашу және жабу үшін тұтқасы бар.
</t>
  </si>
  <si>
    <t>Huter GGT-2900s Pro бензин триммері</t>
  </si>
  <si>
    <t>SDS-plus Перфораторы, ZUBR Pro, BZP, reverse, met. редуктор, 3.2 Дж, 0-1200об / мин, 0-4800 уд / мин, 800 Вт,</t>
  </si>
  <si>
    <t>Лавсан верьньерлі ШЛ-0,65 полиэфирлі өрілген Шнур КСМ2, КСП2, КСУ2, КСД2 типті аспаптарды, сондай-ақ басқа да аспаптар мен радиоқабылдағыштарды жөндеуге және жинақтауға арналған.</t>
  </si>
  <si>
    <t>3-бап, Электрмен дәнекерлеу, МЕМСТ 10704-63, 3262-75</t>
  </si>
  <si>
    <t>Тот баспайтын болаттан жасалған құбыр, Ду 108 ГОСТ-9941-81</t>
  </si>
  <si>
    <t>Тот баспайтын болаттан жасалған құбыр, Ду 89 ГОСТ-9941-81</t>
  </si>
  <si>
    <t>Тот баспайтын болаттан жасалған құбыр, Ду 60 ГОСТ-9941-81</t>
  </si>
  <si>
    <t>50 х 3 мм, болат 12Х18Н10 ГОСТ 9941-81</t>
  </si>
  <si>
    <t>20х70мм, қалыңдығы 2,0 мм</t>
  </si>
  <si>
    <t>20х40мм, қалыңдығы 2,0 мм</t>
  </si>
  <si>
    <t>Болат құбыр, Ду 15ст. 3, МЕМСТ 8732-78</t>
  </si>
  <si>
    <t>Болат құбыр, Ду 40 3-бап, МЕМСТ 8732-78</t>
  </si>
  <si>
    <t>Болат құбыр, Ду 76 3-бап, МЕМСТ 8732-78</t>
  </si>
  <si>
    <t>Болат құбыр, Ду 89 ст3, МЕМСТ 8732-78</t>
  </si>
  <si>
    <t>Болат құбыр, Ду108 3-құжат, МЕМСТ 8732-78</t>
  </si>
  <si>
    <t>жіксіз суықтай деформацияланған болат құбырлар ГОСТ 8734-75 Ду 20х2мм</t>
  </si>
  <si>
    <t>ГОСТ 8734-75 Ду 57х3.5мм жіксіз суық деформацияланған болат құбырлар</t>
  </si>
  <si>
    <t>жіксіз суық деформацияланған болат құбырлар ГОСТ 8734-75 Ду 61х4мм</t>
  </si>
  <si>
    <t>жіксіз суық деформацияланған болат құбырлар ГОСТ 8734-75 Ду 76х4мм</t>
  </si>
  <si>
    <t>жіксіз суықтай деформацияланған болат құбырлар ГОСТ 8734-75 Ду 108х4мм</t>
  </si>
  <si>
    <t>жіксіз суық деформацияланған болат құбырлар ГОСТ 8734-75 Ду 159х4мм</t>
  </si>
  <si>
    <t>жіксіз суық деформацияланған болат құбырлар ГОСТ 8734-75 Ду 32х3мм</t>
  </si>
  <si>
    <t>жіксіз суық деформацияланған болат құбырлар ГОСТ 8734-75 Ду 89х4мм</t>
  </si>
  <si>
    <t>жіксіз суықтай деформацияланған болат құбырлар ГОСТ 8734-75 Ду 15х2мм</t>
  </si>
  <si>
    <t>15 Х 2,8 мм ГОСТ 8732-78</t>
  </si>
  <si>
    <t>20 х 2,8 мм ГОСТ 8732-78</t>
  </si>
  <si>
    <t>51 х 2,5 мм ГОСТ 8732-78</t>
  </si>
  <si>
    <t>500 х 7,0 мм МЕМСТ 8732-78</t>
  </si>
  <si>
    <t>32 х3,2 мм МЕМСТ 8732-78</t>
  </si>
  <si>
    <t>57 х 3,5 мм МЕМСТ 8732-78</t>
  </si>
  <si>
    <t>76 х 3,5 мм МЕМСТ 8732-78</t>
  </si>
  <si>
    <t>89 х 4,0 мм ГОСТ 8732-78</t>
  </si>
  <si>
    <t>108 х 4,5 мм ГОСТ 8732-78</t>
  </si>
  <si>
    <t>159 х 4,5 мм ГОСТ 8732-78</t>
  </si>
  <si>
    <t>219 х 7,0 мм МЕМСТ 8732-78</t>
  </si>
  <si>
    <t>51 * 3,5 мм ГОСТ 8732-78</t>
  </si>
  <si>
    <t>108 * 6мм ГОСТ 8732-78</t>
  </si>
  <si>
    <t>16х1мм, жез l68, ұзындығы 4100 мм</t>
  </si>
  <si>
    <t>Мыс түтік, жұмсақ, сыртқы диаметрі 8мм, ішкі диаметрі 6мм, қабырға қалыңдығы 1мм</t>
  </si>
  <si>
    <t>Бүлінген оқшаулауды жөндеу және сымдарды жабу үшін; электр кабельдері мен байланыс кабельдерінің қосқыштарын дәнекерлеу орындарын оқшаулау және тығыздау; Ту 2247-001-59861269-2004.</t>
  </si>
  <si>
    <t>Алматы орамалы Дәретхана қағазы, 26 метр, 1-қабатты</t>
  </si>
  <si>
    <t>DG - US 2 екі нүкте; өлшеу диапазондары, кПа: -0,2-ден +0,2-ге дейін . Өлшемдері, мм: 72× 144×75. Салмағы 0.7 кг-нан аспайды; дәлдік кластары : 2,5. Қуат кернеуі 24В. фитингтің орналасуы: осьтік (артқы). Орнату әдісі: тігіс; дәрежесі тігілген: IP40. Климаттық орындалуы: У3; Т3 . ТУ 311-0227471. 038-94</t>
  </si>
  <si>
    <t>CT13489-230, N-2600W, 8500 айн / м</t>
  </si>
  <si>
    <t>МЕМСТ 8509-93</t>
  </si>
  <si>
    <t>Бұрышы 30х30 мм</t>
  </si>
  <si>
    <t>Файлдар</t>
  </si>
  <si>
    <t>D-100 мм Фланец</t>
  </si>
  <si>
    <t>D-125 мм Фланец</t>
  </si>
  <si>
    <t>D-150 мм Фланец</t>
  </si>
  <si>
    <t>D-32 мм Фланец</t>
  </si>
  <si>
    <t>D-40 мм Фланец</t>
  </si>
  <si>
    <t>Ұзартқыш-катушка ұзындығы 50 м</t>
  </si>
  <si>
    <t>КОМПЬЮТЕРГЕ арналған ұзартқыш</t>
  </si>
  <si>
    <t>Ұзартқыш катушка</t>
  </si>
  <si>
    <t>6-10кВ Жоғары кернеу көрсеткіші</t>
  </si>
  <si>
    <t>Сыртқы жарықдиодты шам түрі РКУ ECO 100W</t>
  </si>
  <si>
    <t>WD-40 әмбебап майлау 200 мл банкаларда.</t>
  </si>
  <si>
    <t xml:space="preserve">Сорғы білігінің тығыздағыш сақинасы толтыру су сорғы түрі
ETN 080-065-200 GG
</t>
  </si>
  <si>
    <t>Желілік сорғыларға арналған білік сақинасы Omega 100-310a GB GF сорғы түрі</t>
  </si>
  <si>
    <t>Гидравликалық деңгей</t>
  </si>
  <si>
    <t>Фазалаушы</t>
  </si>
  <si>
    <t>Жиынтықтағы Файл-а4 100 дана. 30мкр. "АЙСА" (LONG SUCCESS)</t>
  </si>
  <si>
    <t>қосымша файл</t>
  </si>
  <si>
    <t>Алыс және жақын жарықтың фаралық шамы AKG 12-60+55-1 (Н. 4)</t>
  </si>
  <si>
    <t>Кондиционер сүзгісі</t>
  </si>
  <si>
    <t>БӨП сүзгісі (В877)4110001921005</t>
  </si>
  <si>
    <t>Май сүзгісі 41100000543059 (43313)</t>
  </si>
  <si>
    <t>Са 040701 майлы гидравлика сүзгісі</t>
  </si>
  <si>
    <t>Салон сүзгісі</t>
  </si>
  <si>
    <t>Сүзгі отын өрескел тазалау</t>
  </si>
  <si>
    <t>Фланец d - 200мм</t>
  </si>
  <si>
    <t>Фланец d-300мм</t>
  </si>
  <si>
    <t>Желілік сүзгі, Trip-lite GR16-1379T, 6 Розетка, ұзындығы 5 м, 220-240 V, 13 А, қара</t>
  </si>
  <si>
    <t>Катушкадағы ұзартқыш 30м. 3х2, 5мм2</t>
  </si>
  <si>
    <t>Электр ұзартқыш 50 м, 3х2,5 мм 4 ұя 4000 Вт</t>
  </si>
  <si>
    <t>УВН (дыбыспен, индикатормен)</t>
  </si>
  <si>
    <t>Сыртқы жарықдиодты шам түрі РКУ ECO 100W (Кобра)</t>
  </si>
  <si>
    <t>керамикалық тығыздағыштар өлшемдері Ду 44мм, dу 28мм, Lжалпы 47мм</t>
  </si>
  <si>
    <t>керамикалық тығыздағыштар өлшемдері Ду 67мм, dу 50мм, Lжалпы 48мм</t>
  </si>
  <si>
    <t>Фазалардың аттас атауын анықтауға арналған құрал</t>
  </si>
  <si>
    <t>Office A4 лайнер файлы, 60 мкм 100 дана қаптамада</t>
  </si>
  <si>
    <t>Файлдар кірістірулер . Баспа құжаттарын сақтауға және қорғауға арналған</t>
  </si>
  <si>
    <t>ФЛАНЕЦ БОЛАТ ТЕГІС ДУ 50 РУ16 ГОСТ 12820-80
Материал: болат
Түрі: Тегіс
Қысым: Ру 16
Диаметрі: Du 100
Бекіту тесіктерінің диаметрі: 18 мм
Бекіту тесіктерінің саны: 8 дана
Фланецтің қалыңдығы: 16 мм
Қолдану саласы: құбыр арматурасы, жалғағыш бөліктер мен құбырлар, машиналардың, жабдықтардың, аспаптардың, келте құбырлардың, аппараттар мен резервуарлардың жалғаушы фланецтері үшін.</t>
  </si>
  <si>
    <t>D-50 мм Фланец</t>
  </si>
  <si>
    <t>ФЛАНЕЦ БОЛАТ ТЕГІС ДУ 50 РУ16 ГОСТ 12820-80
Материал: болат
Түрі: Тегіс
Қысым: Ру 16
Диаметрі: Du 50
Бекіту тесіктерінің диаметрі: 18 мм
Бекіту тесіктерінің саны: 8 дана
Фланецтің қалыңдығы: 16 мм
Қолдану саласы: құбыр арматурасы, жалғағыш бөліктер мен құбырлар, машиналардың, жабдықтардың, аспаптардың, келте құбырлардың, аппараттар мен резервуарлардың жалғаушы фланецтері үшін.</t>
  </si>
  <si>
    <t>"ФЛАНЕЦ БОЛАТ ТЕГІС ДУ 50 РУ16 ГОСТ 12820-80
Материал: болат
Түрі: Тегіс
Қысым: Ру 16
Диаметрі: Du 80
Бекіту тесіктерінің диаметрі: 18 мм
Бекіту тесіктерінің саны: 8 дана
Фланецтің қалыңдығы: 16 мм
Қолдану саласы: құбыр арматурасы, жалғағыш бөліктер мен құбырлар, машиналардың, жабдықтардың, аспаптардың, келте құбырлардың, аппараттар мен резервуарлардың жалғаушы фланецтері үшін."</t>
  </si>
  <si>
    <t>Du100 Ru16 Фланеці</t>
  </si>
  <si>
    <t>Фланецтер</t>
  </si>
  <si>
    <t>Тот баспайтын болаттан жасалған фланецтер</t>
  </si>
  <si>
    <t>Болат фланецтер</t>
  </si>
  <si>
    <t>USB флэш-дискісі</t>
  </si>
  <si>
    <t>Қайта зарядталатын диодты шамдар</t>
  </si>
  <si>
    <t>Светозар маркалы қол шамы</t>
  </si>
  <si>
    <t>2x1 сымсыз портативті жарықдиодты шам</t>
  </si>
  <si>
    <t>Қайта зарядталатын қолмен жарықдиодты шам</t>
  </si>
  <si>
    <t>Жанармай инжекторы 35310-23600 9260930013</t>
  </si>
  <si>
    <t>Фото сенсор</t>
  </si>
  <si>
    <t>FDCH жалын Фото сенсоры</t>
  </si>
  <si>
    <t>Фторопласт шеңбері</t>
  </si>
  <si>
    <t>Фторопласт парағы</t>
  </si>
  <si>
    <t>Х/б футболкалар</t>
  </si>
  <si>
    <t>Х/б Халат (әйелдер)</t>
  </si>
  <si>
    <t>Хлор</t>
  </si>
  <si>
    <t>Сандық мультиметр</t>
  </si>
  <si>
    <t>Кесу</t>
  </si>
  <si>
    <t>Басып шығарылатын сия</t>
  </si>
  <si>
    <t>Кометаларды тазартқыш</t>
  </si>
  <si>
    <t>Тазалағыш майлықтар</t>
  </si>
  <si>
    <t>шляпалар (тоқылған)</t>
  </si>
  <si>
    <t>Шар тіректері</t>
  </si>
  <si>
    <t>Шар саусақтары</t>
  </si>
  <si>
    <t>Еден жууға арналған сүрткіш</t>
  </si>
  <si>
    <t>арна 12</t>
  </si>
  <si>
    <t>Арна 16</t>
  </si>
  <si>
    <t>Арна 8</t>
  </si>
  <si>
    <t>Алтыбұрыш S=19</t>
  </si>
  <si>
    <t>Тегістеу терісі Белгород Р150 (H5) 775 мм код: Р220 (H5) 775 мм</t>
  </si>
  <si>
    <t>Д10 ММ газды Шланг</t>
  </si>
  <si>
    <t>суаруға арналған шланг күшейтілген</t>
  </si>
  <si>
    <t>15 мм күшейтілген суару шлангісі</t>
  </si>
  <si>
    <t>Пропан шлангісі</t>
  </si>
  <si>
    <t>Ду - 10 мм пропан шлангісі</t>
  </si>
  <si>
    <t>Араластырғыш Шланг</t>
  </si>
  <si>
    <t>Оттегі шлангісі</t>
  </si>
  <si>
    <t>Оттегі Ду - 10 мм Шланг</t>
  </si>
  <si>
    <t>Суармалы Шланг</t>
  </si>
  <si>
    <t>Корты бар суармалы Шланг</t>
  </si>
  <si>
    <t>РВД гайка шлангісі-22 2 метр</t>
  </si>
  <si>
    <t>РВД гайка шлангісі - 27 0,8 метр</t>
  </si>
  <si>
    <t>РВД гайка шлангісі-32 1,2 метр</t>
  </si>
  <si>
    <t>Суару үшін күшейтілген резеңке Шланг</t>
  </si>
  <si>
    <t>Газды шлангілер</t>
  </si>
  <si>
    <t>Кранға арналған шлангтар</t>
  </si>
  <si>
    <t>Дәретхана шлангтары</t>
  </si>
  <si>
    <t>Оттегі шлангтары</t>
  </si>
  <si>
    <t>Толтырғыш</t>
  </si>
  <si>
    <t>Майлауға арналған плунжерлік Шприц</t>
  </si>
  <si>
    <t>Тұтқалы-поршенді Шприц (200 мл)</t>
  </si>
  <si>
    <t>Штрих шпаклевка</t>
  </si>
  <si>
    <t>әмбебап гипс сылақ (ROTBAND Knauf 30кг) 30Кг қаптарда</t>
  </si>
  <si>
    <t>Парақтарды бекітуге арналған бұранда</t>
  </si>
  <si>
    <t>Сымсыз бұрағыш</t>
  </si>
  <si>
    <t>Ағартуға арналған Щетка</t>
  </si>
  <si>
    <t>Металл Щетка</t>
  </si>
  <si>
    <t>Ағаш тұтқасы бар сметалық Щетка</t>
  </si>
  <si>
    <t>Генератор щеткалары</t>
  </si>
  <si>
    <t>Дәретхананы тазалауға арналған щеткалар</t>
  </si>
  <si>
    <t>2 сымды Стартер щеткалары 20*18*8</t>
  </si>
  <si>
    <t>Электр.шайнек</t>
  </si>
  <si>
    <t>ESAB handy 300 a электр ұстағышы</t>
  </si>
  <si>
    <t>Электр бұрғысы</t>
  </si>
  <si>
    <t>МР-3 электродтары</t>
  </si>
  <si>
    <t>Электр контактілі манометр 25 кгс / см2.</t>
  </si>
  <si>
    <t>Ду32 Ру25, МЕМСТ12820-80</t>
  </si>
  <si>
    <t>Ду40 Ру25, МЕМСТ12820-80</t>
  </si>
  <si>
    <t>Ду50 Ру25, МЕМСТ12820-80</t>
  </si>
  <si>
    <t>Ду80 Ру25, МЕМСТ12820-80</t>
  </si>
  <si>
    <t>Ду100 Ру25, МЕМСТ12820-80</t>
  </si>
  <si>
    <t>Ду150 Ру25, МЕМСТ12820-80</t>
  </si>
  <si>
    <t>Тот баспайтын болаттан жасалған фланецтер, du 100 ГОСТ 12820-80</t>
  </si>
  <si>
    <t>Тот баспайтын болаттан жасалған фланецтер, Ду 89 ГОСТ-12820-80</t>
  </si>
  <si>
    <t>Тот баспайтын болаттан жасалған фланецтер, Ду 60 ГОСТ-12820-80</t>
  </si>
  <si>
    <t>Болат фланецтер, Ду 89</t>
  </si>
  <si>
    <t>Болат фланецтер, Ду 108 ГОСТ-9941-81</t>
  </si>
  <si>
    <t>64GB Kingston DataTraveler Exodia m, USB 3.2, Black-Blue</t>
  </si>
  <si>
    <t>Шам қолмен жарықдиодты, желіден қайта зарядталады.</t>
  </si>
  <si>
    <t>Қайта зарядталатын</t>
  </si>
  <si>
    <t>Ultra Bright Portable LED SS-5805-2 маркалары</t>
  </si>
  <si>
    <t>Төмен жиілікті FDCH от жағу және жалынның жануын бақылау схемаларында қазандықтар мен пештердің жанғыш құрылғыларының (оттықтарының) жалынының болуын автоматты түрде бақылауға арналған.GDC. Gorenje.</t>
  </si>
  <si>
    <t>Фторопласт, Ф-4 Д-40 мм</t>
  </si>
  <si>
    <t>Фторопласт, Ф-4 Д-60 мм</t>
  </si>
  <si>
    <t>Ф 50 мм, МЕМСТ 10007-72</t>
  </si>
  <si>
    <t>Ф 30 мм, МЕМСТ 10007-72</t>
  </si>
  <si>
    <t>Фторопласт парағы Б-2мм 1000х1000</t>
  </si>
  <si>
    <t>Ағаш сүрткіш 60 см. тұтқа түрі бір бөліктен тұрады</t>
  </si>
  <si>
    <t>арна 12 (ГОСТ 8240-89 / 8278-83)</t>
  </si>
  <si>
    <t>МЕМСТ 8240-89 №16</t>
  </si>
  <si>
    <t>МЕМСТ 8240-89 №8</t>
  </si>
  <si>
    <t>МЕМСТ 2779-88</t>
  </si>
  <si>
    <t>Тегістеу терісі Белгород P150 (H5) 775 ММ.Коды: P220 (H5) 775 ММ. түрі-тегістеу қағазы. Негіз түрі-мата. Градация-P220. Материал-Корунд. Ұнтақ-220. Байлам түрі-синтетикалық шайыр. Толтыру түрі ашық. Ылғалға Төзімділік-Иә. Ұзындығы-30000мм, ені-800мм</t>
  </si>
  <si>
    <t>Қысымды Ду - 10мм газ шлангтары</t>
  </si>
  <si>
    <t>Кескішке арналған шлангтар ГОСТ 9356-75</t>
  </si>
  <si>
    <t>ұзындығы 60 см</t>
  </si>
  <si>
    <t>10 мм</t>
  </si>
  <si>
    <t>Күшейтілген резеңке Шланг, D20 ММ</t>
  </si>
  <si>
    <t>ГОСТ 18698-79, 50 метр, d=20 мм, Ру-10</t>
  </si>
  <si>
    <t>Дәретханаға арналған шлангілер 80,100 см</t>
  </si>
  <si>
    <t>Плунжерлік Шприц, шприцтің көлемі-445 мл, дозасы-15 мл</t>
  </si>
  <si>
    <t>Рычагты-поршенді шприцтер консистентті майларды айдау үшін қолданылады.</t>
  </si>
  <si>
    <t>Түзеткіш-штрих 20мл</t>
  </si>
  <si>
    <t>қалыңдығы-2мм, ұзындығы-30мм</t>
  </si>
  <si>
    <t>220в, 0,5 квт</t>
  </si>
  <si>
    <t>тотты кетіру үшін</t>
  </si>
  <si>
    <t>Электр контактілі Манометрлер Физтех Дм2010ф, d=100 0...1 Мпа</t>
  </si>
  <si>
    <t>220в, 3 литр</t>
  </si>
  <si>
    <t>ESAB handy 300 a электрод ұстағышы электрод диаметрі 2-5мм</t>
  </si>
  <si>
    <t>Бұрғылау BOSCH GBM 13-2 RE BZP 13 мм 06011I2000</t>
  </si>
  <si>
    <t>Электродтар mr-3 ø-3mm МЕМСТ 9466-75</t>
  </si>
  <si>
    <t>ø-4мм</t>
  </si>
  <si>
    <t>Контактілерді іске қосу үшін қысымның шекті мәндері белгілермен белгіленеді.Өлшенетін орта: сұйық, бу, газ, оның ішінде пропан бутан; қосқыш арматураның жіптері: метрикалық жіп М20х1, 5-8g. өлшеу шектері: 0-ден 25 кгс/см2 Ø160</t>
  </si>
  <si>
    <t>Электромагниттік клапан</t>
  </si>
  <si>
    <t>ЭМВД 1120 УХЛ4 220 emdv сериялы Электромагниттер электромагниттік клапандар мен басқа механизмдерді қашықтан басқару үшін компоненттік өнім ретінде қолдануға арналған. Электромагниттердің құрамында мәжбүрлеу блогы бар. Мәжбүрлеу блогы қоректендіру желісінің айнымалы тогын тұрақты токқа түрлендіреді, сонымен қатар электромагниттік катушкаға қоректендіру желісінің толық түзетілген кернеуінің бірінші сәтінде жеткізуді қамтамасыз етеді, содан кейін электромагниттік катушка тогын азайтады.</t>
  </si>
  <si>
    <t>Энергоаккумуляторы</t>
  </si>
  <si>
    <t>220V; 50Hz; 60W. Matrix. сымдарды дәнекерлеуге арналған электр үздіксіз жылыту құрылғысы.</t>
  </si>
  <si>
    <t>Электр шайнек</t>
  </si>
  <si>
    <t>Электромагниттік Болат АМАКС—ЭМАЗ клапаны.01.2 УХЛ4 220В DN 20 мм, PN 1,6 МПа "бірақ" типі - газбен жабдықтау жүйелеріндегі Автоматты құлыптау құрылғысы, ол газды пайдаланатын құрылғылар мен қондырғыларға табиғи газ беруді басқаруға арналған</t>
  </si>
  <si>
    <t>Сары Эмаль, алкидті ПФ-115 2022ж шығарылымы, сыртқы және ішкі жұмыстарға арналған</t>
  </si>
  <si>
    <t>Қуат батареялары</t>
  </si>
  <si>
    <t>Товар, работа, услуга/ Тауар, жұмыс, қызмет</t>
  </si>
  <si>
    <t>Товар</t>
  </si>
  <si>
    <t>TRIPP-LITE                                                        SMX2200XLRT2U</t>
  </si>
  <si>
    <t>TRIPP-LITE                                                         SMX2200XLRT2U</t>
  </si>
  <si>
    <t>9V (6LR61/­MN1604) [4122-1]Longlife, alkaline, 1pc pack</t>
  </si>
  <si>
    <t xml:space="preserve"> 9V (6LR61/­MN1604) [4122-1]Longlife, alkaline, 1pc pack</t>
  </si>
  <si>
    <t>router, 802.11 b/g/n/ac (867Mbps), (4+1) 10/100/1000 Mbps</t>
  </si>
  <si>
    <t xml:space="preserve"> Компьютері</t>
  </si>
  <si>
    <t xml:space="preserve">Компьютер </t>
  </si>
  <si>
    <t>, LCD 27" 1920x1080 VA (LED), 4ms, 300 cd/m2, 1000:1, HDMI/DVI/D-Sub</t>
  </si>
  <si>
    <t xml:space="preserve"> LCD 27" 1920x1080 VA (LED), 4ms, 300 cd/m2, 1000:1, HDMI/DVI/D-Sub</t>
  </si>
  <si>
    <t xml:space="preserve">Монитор </t>
  </si>
  <si>
    <t xml:space="preserve"> мониторы</t>
  </si>
  <si>
    <t>мониторы</t>
  </si>
  <si>
    <t xml:space="preserve"> автокөлік құралының жиынтығы, 108 дана (27888-H108_z02)коды: 27888-H108_z02</t>
  </si>
  <si>
    <t xml:space="preserve"> автомобиль құралдары жиынтығы, 108 дана (27888-H108_z02)коды: 27888-H108_z02 материал, CrV Болат, S2 Болат, жиынтықтағы саны-108 дана, жабын түрі-хромосатинделген, бұрағыш - бар, Биттер-бар, Max бас өлшемі - 32 мм, бас профилі-Super Lock, Min бас өлшемі - 4 мм, бастары бар.</t>
  </si>
  <si>
    <t>Набор автомобильного инструмента  108 шт. (27888-H108_z02)Код: 27888-H108_z02</t>
  </si>
  <si>
    <t>Набор автомобильного инструмента  108 шт. (27888-H108_z02)Код: 27888-H108_z02Материал,CrV сталь, S2 сталь, Количество в наборе-108 шт, Тип покрытия - хромосатинированный, Отвертка - есть, Биты - есть, Max размер головки - 32 мм, Профиль головок -Super Lock, Min размер головки - 4 мм, Головки - есть.</t>
  </si>
  <si>
    <t>Пассатаждар, тістеуіктер және бүйірлік кескіштер жиынтығы, 4 дана   42104GP01Код: 42104GP</t>
  </si>
  <si>
    <t>Пассатаждар, тістеуіктер және бүйірлік кескіштер жиынтығы, 4 дана   42104GP01Код: 42104GP.</t>
  </si>
  <si>
    <t>Набор пассатижей, плоскогубцев и бокорезов, 4 предмета   42104GP01Код: 42104GP</t>
  </si>
  <si>
    <t xml:space="preserve">Набор пассатижей, плоскогубцев и бокорезов, 4 предмета   42104GP01Код: 42104GP. </t>
  </si>
  <si>
    <t>Набор шестигранных изогнутых ключей с шаром КШ-9 Код: 78368. Технические характеристики:
тип инструмента - набор.
серия - KBT-
вид ключа - слесарный шестигранный
материал ключа - хром-ванадиевая сталь
ключей в наборе - 9
особенности конструкции метод изготовления: горячая штамповка
угол изгиба ключа: 90°
ключ с шаром</t>
  </si>
  <si>
    <t>Ksh-9 шары бар алтыбұрышты қисық кілттер жиынтығы коды: 78368. Техникалық сипаттамалары:
құрал түрі-жиынтық.
серия-KBT-
кілт түрі-алтыбұрышты слесарь
кілт материалы-хром-ванадий болаты
жиынтықтағы кілттер-9
дизайн ерекшеліктері өндіріс әдісі: ыстық штамптау
кілттің иілу бұрышы: 90°
доп кілті</t>
  </si>
  <si>
    <t>открытый конкурс</t>
  </si>
  <si>
    <t>130A MFP Pro</t>
  </si>
  <si>
    <t>Лампочка дальнего и ближнего света 12-5-5ВТ</t>
  </si>
  <si>
    <t>Шамның жоғары және төмен сәулесі 12-5-5 Вт</t>
  </si>
  <si>
    <t>Шамның жоғары және төмен сәулесі А 24-21-2</t>
  </si>
  <si>
    <t>Лампочка дальнего и ближнего света  А 24-21-2</t>
  </si>
  <si>
    <t>Лампочка дальнего и ближнего света А 24-21-2</t>
  </si>
  <si>
    <t>Лампочка дальнего и ближнего света  А 24-21-3</t>
  </si>
  <si>
    <t>Шамның жоғары және төмен сәулесі А 24-21-3</t>
  </si>
  <si>
    <t xml:space="preserve">Антистеплер қара </t>
  </si>
  <si>
    <t>Антистеплер қара</t>
  </si>
  <si>
    <t xml:space="preserve">Антистеплер черный </t>
  </si>
  <si>
    <t>Тақтайша Ашпа! Адамдар жұмыс істейді</t>
  </si>
  <si>
    <t>Тақтайша Қосу емес! Желідегі жұмыс</t>
  </si>
  <si>
    <t>ТақтайшаҚосу емес! адамдар жұмыс істейді</t>
  </si>
  <si>
    <t>Тақтайша Темекі шегуге тыйым салынады деген белгі</t>
  </si>
  <si>
    <t>Тақтайша Газ-отқа қауіпті белгісі</t>
  </si>
  <si>
    <t>Тақтайша Шығу Белгісі</t>
  </si>
  <si>
    <t>Тақтайша Назар Аударыңыз! қауіпті аймақ</t>
  </si>
  <si>
    <t xml:space="preserve"> Қысым және разряд өлшегіш көп шекті</t>
  </si>
  <si>
    <t>Измеритель давления и разряжения многопредельный</t>
  </si>
  <si>
    <t xml:space="preserve">Блок питания </t>
  </si>
  <si>
    <t xml:space="preserve">Қосқыш 1kl o/u </t>
  </si>
  <si>
    <t xml:space="preserve">Қосқыш 1кл с/у </t>
  </si>
  <si>
    <t xml:space="preserve"> SCM6208</t>
  </si>
  <si>
    <t xml:space="preserve"> UCM6208</t>
  </si>
  <si>
    <t xml:space="preserve">Технологиялық сандық өлшеуіштер </t>
  </si>
  <si>
    <t xml:space="preserve">Измерители технологические цифровые </t>
  </si>
  <si>
    <t xml:space="preserve"> M4-1 / B / t2570 / -/ - / GP / tu технологиялық сандық ITC 420 өлшегіштері (бұдан әрі мәтін бойынша - ITC) бірыңғай шығыс сигналы бар термиялық түрлендіргіштерден немесе ток күші бар басқа физикалық шамалардың датчиктерінен келетін тұрақты ток күші түріндегі аналогтық сигналдарды 4-тен 20 мА-ға дейін өлшеуге арналған және оларды индикаторда көрсетілетін өлшенетін шамаға сәйкес келетін сандық кодқа түрлендіру.</t>
  </si>
  <si>
    <t>М4-1/B/t2570/-/-/ГП/ТУ Измерители технологические цифровые ИТЦ 420 (далее по тексту - ИТЦ) предназначены для измерения аналоговых сигналов в виде силы постоянного тока от 4 до 20 мА, поступающих от термопреобразователей с унифицированным выходным сигналом или с датчиков других физических величин с токовым выходным сигналом, и преобразования их в цифровой код, соответствующий измеряемой величине, которая отображается на индикаторе.</t>
  </si>
  <si>
    <t xml:space="preserve"> пластиктен жасалған, контейнері бар, екі тесігі бар,</t>
  </si>
  <si>
    <t>3210/3220 4,1K (106R01485)</t>
  </si>
  <si>
    <t>6010UB, Black, USB</t>
  </si>
  <si>
    <t xml:space="preserve">Комплект гидравлических съёмников </t>
  </si>
  <si>
    <t xml:space="preserve"> гидравликалық тартқыштар жинағы </t>
  </si>
  <si>
    <t>прибор показывающий</t>
  </si>
  <si>
    <t>Көрсететін құрылғы</t>
  </si>
  <si>
    <t xml:space="preserve">Жұмыс ортасы: Сұйық және газ тәрізді, қолданылатын материалдарға агрессивті емес, мұнай, мұнай өнімдері, майлар, табиғи газ, ыстық және суық су, бу, ауа, алкоголь, гликоль, эфирлер және агрессивті орта.
Жұмыс қысымы: 64 бар, фланецтер 40 бар.
Жұмыс температурасы: -29°С-тан +230°С-қа дейін
</t>
  </si>
  <si>
    <t xml:space="preserve">Рабочая среда: Жидкая и газообразная, неагрессивная к применяемым материалам, нефть, нефтепродукты, масла, природный газ, горячая и холодная вода, пар, воздух, спирт, гликоль, эфиры и агрессивные среды.
Рабочее давление: 64 бар, фланцы 40 бар.
Рабочая температура: -29°С до +230°С
</t>
  </si>
  <si>
    <t xml:space="preserve">Шарлы Кран LD болат дәнекерленген Ду25 Ру40 (Naval типі, салмағы 1.1 кг, тығыздау класы А
Максималды Жұмыс температурасы 200 градус.
Максималды жұмыс қысымы 40 бар
Корпус материалы болат
Ең төменгі жұмыс температурасы -40 градус.
</t>
  </si>
  <si>
    <t xml:space="preserve">Кран шаровый LD стальной приварной Ду25 Ру40 (Типа Naval,Вес 1.1 кг,Класс герметичности   А
Максимальная рабочая температура   200 град.
Максимальное рабочее давление 40 бар
Материал корпуса Сталь
Минимальная рабочая температура -40 град.
</t>
  </si>
  <si>
    <t>су негізіндегі бояу  25кг</t>
  </si>
  <si>
    <t>пневматический с верхним бачком V-0,6 л, с соплами д. 1.2, 1.5, 1.8 мм</t>
  </si>
  <si>
    <t>V-0,6 л жоғарғы цистернасы бар пневматикалық, саптамалары бар Д. 1.2, 1.5, 1.8 мм</t>
  </si>
  <si>
    <t xml:space="preserve"> күшейтілген кесу шеңбері</t>
  </si>
  <si>
    <t>таспа 20мм</t>
  </si>
  <si>
    <t>Лента   20 мм</t>
  </si>
  <si>
    <t xml:space="preserve">Таспа </t>
  </si>
  <si>
    <t>Лента</t>
  </si>
  <si>
    <t>M1 / 2 дюймдік жіп</t>
  </si>
  <si>
    <t>PSD34G1600L81, DDR3L, 4 GB</t>
  </si>
  <si>
    <t xml:space="preserve"> PSD34G1600L81, DDR3L, 4 GB</t>
  </si>
  <si>
    <t>Панелька    95.05   (на реле)</t>
  </si>
  <si>
    <t xml:space="preserve"> әмбебап 475 гр</t>
  </si>
  <si>
    <t>Универсальный 475 гр</t>
  </si>
  <si>
    <t xml:space="preserve"> KBU-100, 100 дана</t>
  </si>
  <si>
    <t>KBU-100, 100 шт</t>
  </si>
  <si>
    <t>Манометр</t>
  </si>
  <si>
    <t>электродтары</t>
  </si>
  <si>
    <t xml:space="preserve">Электроды </t>
  </si>
  <si>
    <t>Қаламдар</t>
  </si>
  <si>
    <t>Болт с шестигранной головкой и неполной резьбой ГОСТ 7798-70, 7805-70 в комплекте с шайбой и гайкой, клас прочности 5.8 М16х60</t>
  </si>
  <si>
    <t>ГОСТ 7798-70, 7805-70 алты бұрышты бас және толық емес бұрандалы Болт, шайбамен және гайкамен жабдықталған, беріктік класы 5.8 М16х60</t>
  </si>
  <si>
    <t>Сыпырғыш сорго Түрі-Сыпырғыш
Мақсаты-үй-жайларды тазалау үшін
Жұмыс бөлігінің материалы-Құмай
Қалам/кесу материалы-Құмай
Түсі Қоңыр</t>
  </si>
  <si>
    <t>Сыпырғыш сорго</t>
  </si>
  <si>
    <t>Қысым өлшегіш көп шекті</t>
  </si>
  <si>
    <t>Измеритель давления многопредельный</t>
  </si>
  <si>
    <t>Лампа автомобильная галогенная</t>
  </si>
  <si>
    <t xml:space="preserve">Шамның жоғары және төмен сәулесі </t>
  </si>
  <si>
    <t xml:space="preserve"> аккумулятор газ көлемін түзеткіштер үшін Орджоникидзе 125 қазандығындағы түзеткішті тексеру үшін (17.07.23)</t>
  </si>
  <si>
    <t>Аккумулятор для корректоров объема газа                                  P.S. Для поверки корректора на котельной  Орджоникидзе 125 (17.07.23)</t>
  </si>
  <si>
    <t xml:space="preserve"> 2700 (2600)mAh / 1.2 V, жинақ-4 дана</t>
  </si>
  <si>
    <t xml:space="preserve"> 2700 (2600)mAh/1.2V, комплект - 4 штуки</t>
  </si>
  <si>
    <t>AAA (HR03) [56703-2] Longlife Accu NiMH (R2U), 800mAh/1.2 V, жинақ-2 дана [56703-2]</t>
  </si>
  <si>
    <t xml:space="preserve"> AAA (HR03) [56703-2] Longlife Accu NiMH (R2U), 800mAh/1.2V, комплект - 2 штуки [56703-2]</t>
  </si>
  <si>
    <t>Жапырақты Асбест</t>
  </si>
  <si>
    <t xml:space="preserve">Асбест листовой, </t>
  </si>
  <si>
    <t>ATX 600WAeroCool Vx-600 Plus</t>
  </si>
  <si>
    <t>ATX 600W Vx-600 Plus</t>
  </si>
  <si>
    <t>Ведро пластиковое 7литр</t>
  </si>
  <si>
    <t>Пластикалық Шелек 7 литр</t>
  </si>
  <si>
    <t>Ду32 Ру25 стальной фланцевый 15с18нж</t>
  </si>
  <si>
    <t>Выключатель 1фазный "ИЭК" на 16А</t>
  </si>
  <si>
    <t>Выключатель 3фазный "ИЭК" на 16А</t>
  </si>
  <si>
    <t>Выключатель 1фазный "ИЭК" на 10А</t>
  </si>
  <si>
    <t>Выключатель 1фазный "ИЭК" на 25А</t>
  </si>
  <si>
    <t>Выключатель 3фазный "ИЭК" на 100А</t>
  </si>
  <si>
    <t>Выключатель 3фазный "ИЭК" на 25А</t>
  </si>
  <si>
    <t>Выключатель 3фазный фирма"ИЭК" на 32А</t>
  </si>
  <si>
    <t>Выключатель 3фазный "ИЭК" на 40А</t>
  </si>
  <si>
    <t>Выключатель 3фазный "ИЭК" на 50А</t>
  </si>
  <si>
    <t>Выключатель 3фазный "ИЭК" на 63А</t>
  </si>
  <si>
    <t>ажыратқыш автоматы 3 фазалы "ИЭК" 63А</t>
  </si>
  <si>
    <t>ажыратқыш Автомат 3 фазалы " ИЭК " 50А</t>
  </si>
  <si>
    <t>ажыратқыш Автомат 3 фазалы " ИЭК " 40А</t>
  </si>
  <si>
    <t>ажыратқыш Автомат 3фазалы " ИЭК " фирмасы 32а</t>
  </si>
  <si>
    <t>ажыратқыш өндіріс автоматы 3 фазалы "IEC" 25А</t>
  </si>
  <si>
    <t>ажыратқыш автоматы 3 фазалы " IEC " 100 а</t>
  </si>
  <si>
    <t>ажыратқыш автоматы 1 фазалы "ИЭК" 25А</t>
  </si>
  <si>
    <t>ажыратқыш автоматы 10 А-ға 1 фазалы "ИЭК"</t>
  </si>
  <si>
    <t>ажыратқыш автоматы 3 фазалы "ИЭК" 16а</t>
  </si>
  <si>
    <t>ажыратқыш автоматы 1 фазалы "ИЭК" 16а</t>
  </si>
  <si>
    <t xml:space="preserve">Кальций сульфонаты негізіндегі өте жоғары жүктемелерге арналған CS 2 Жоғары температуралы майлау. Gazpromneft metalgrease CS2 майлауы орталықтандырылған майлау жүйелері үшін де, ипотека ретінде де әмбебап ретінде қолданылады.
</t>
  </si>
  <si>
    <t>Графитовая  смазка ГОСТ 3333-80</t>
  </si>
  <si>
    <t>Датчик разности давлений Метран-100-ДД  (1432) 10-160кПа Датчики предназначены для работы с вторичной регистрирующей и показывающей
аппаратурой</t>
  </si>
  <si>
    <t xml:space="preserve">Метран 100-ДД модель-1422  0-63кПа Датчик перепада давления с трехвентильным клапанным блоком Максимальный верхний предел измерений, Pmax 63 кПа. </t>
  </si>
  <si>
    <t>Кедергі термиялық түрлендіргіш OWEN DTS015-50P.V3.120 (-50-ден + 500-ге дейін)</t>
  </si>
  <si>
    <t>Метран 55-ДИ-16 кгс/см² датчик давления предназначены для работы в различных отраслях промышленности</t>
  </si>
  <si>
    <t>Метран 55-DI-16 кгс/см² қысым датчигі әртүрлі салаларда жұмыс істеуге арналған</t>
  </si>
  <si>
    <t xml:space="preserve">Внешнее и внутреннее покрытие: 
полимерно-порошковое, ширина 850мм, высота 1950мм,
 атмосфероустойчивое Цвет: Медный Антик
 Толщина металла:0,8мм Толщина короба: 
70мм Толщина полотна: 50мм  
</t>
  </si>
  <si>
    <t>Сыртқы және ішкі жабын:
полимер ұнтағы, ені 850мм, биіктігі 1950мм,
 Ауа райына төзімді Түсі: мыс антиквариат
 Металл қалыңдығы: 0,8 мм Қораптың қалыңдығы:
70мм Веб қалыңдығы: 50мм</t>
  </si>
  <si>
    <t>(белсенді хлор 50.15%) 1 кг-300 таблетка</t>
  </si>
  <si>
    <t>Дизель отыны ДТ</t>
  </si>
  <si>
    <t>125х1х22, 23мм</t>
  </si>
  <si>
    <t>Жиілігі 50 Гц, жиілігі 60 Гц 240 реостатты немесе индуктивті датчигі бар электр атқару механизмінің шығыс білігінің жағдайын қашықтықтан көрсетуге арналған; тұтынылатын қуаты 3 ВА аспайды; салмағы, 0,6 кг аспайды; габариттік өлшемдері, 80х120х105 мм аспайды; Климаттық орындалуы УХЛ4. 2-минус температурада жұмыс істеу үшін 10-ға дейін плюс 55 оС және ауаның салыстырмалы ылғалдылығы 80% дейін.</t>
  </si>
  <si>
    <t>Электр бұрғылау, 1050 Вт, 2000 айн / мин</t>
  </si>
  <si>
    <t>НЖ-007-14н душ кабинасы</t>
  </si>
  <si>
    <t>Монтаждау дубль 6х60 мм</t>
  </si>
  <si>
    <t>дәретханаға арналған металл тұтқасы бар пластик</t>
  </si>
  <si>
    <t>Seagate Barrasuda, 1000 гб, SATA ST1000DM010 қатты дискісі, 7200 айн / мин, 64 МБ кэш, SATA 6.0 ГБ / с</t>
  </si>
  <si>
    <t xml:space="preserve">Задвижка чугунная параллельная двухдисковая с выдвижным шпинделем 30ч6бр Ду50 Ру16 СЛМЗ </t>
  </si>
  <si>
    <t xml:space="preserve">Бояу </t>
  </si>
  <si>
    <t>Краска</t>
  </si>
  <si>
    <t xml:space="preserve">Kenwood TK-3207 портативті рациясы, жиынтық
Kenwood TK-3207 рациясы
KSC-31 типті зарядтағыш"стақан"
</t>
  </si>
  <si>
    <t xml:space="preserve">Портативная рация Kenwood TK-3207,Комплектация
Рация Kenwood TK-3207
Зарядное устройство KSC-31 типа "стакан"
</t>
  </si>
  <si>
    <t xml:space="preserve">Сәрсенбі Роботтар-бу, су.
Ду-250мм
Құрылыс ұзындығы-730 мм
</t>
  </si>
  <si>
    <t xml:space="preserve">Среда роботы –пар, вода.
Ду-250мм
Строительная длина-730мм
</t>
  </si>
  <si>
    <t xml:space="preserve">Шағын және орта қуатты қазандық қондырғыларында және басқа да жылу техникалық объектілерде жылу процестерін автоматты реттеу және басқару </t>
  </si>
  <si>
    <t xml:space="preserve">Предназначен для применения в схемах автоматического регулирования и управления теплотехническими процессами в котельных установках малой и средней мощности и других теплотехнических объектах. </t>
  </si>
  <si>
    <t xml:space="preserve">Canon C-EXV 54 </t>
  </si>
  <si>
    <t xml:space="preserve">Коробка подрозетник </t>
  </si>
  <si>
    <t>Краска водоэмульсионная  для внутренних работ  25КГ</t>
  </si>
  <si>
    <t>Техническое и сервисное обслуживание водоподготовительного оборудование 66 котельных ТОО АТКЭ</t>
  </si>
  <si>
    <t>АЖЖЭ ЖШС 66 қазандығының су дайындау жабдығына техникалық және сервистік қызмет көрсету</t>
  </si>
  <si>
    <t>Сайленблок (артқы)</t>
  </si>
  <si>
    <t>Артқы Колодкалар</t>
  </si>
  <si>
    <t>Инелі вентиль</t>
  </si>
  <si>
    <t>Ысырмалар (инелер дрен. тұз цистерналары )</t>
  </si>
  <si>
    <t>Шойын фланецті Ысырмасы</t>
  </si>
  <si>
    <t>Шойын қақпа Ысырмасы</t>
  </si>
  <si>
    <t>Болат қақпа Ысырмасы</t>
  </si>
  <si>
    <t>Ысырма  30с 41нж Ду50 Ру16</t>
  </si>
  <si>
    <t>D-80 мм қақпа Ысырмасы</t>
  </si>
  <si>
    <t>D-50 мм қақпа Ысырмасы</t>
  </si>
  <si>
    <t>D-250 мм қақпа Ысырмасы</t>
  </si>
  <si>
    <t>D-200 мм қақпа Ысырмасы</t>
  </si>
  <si>
    <t>D-150 мм қақпа Ысырмасы</t>
  </si>
  <si>
    <t>D-125 мм қақпа Ысырмасы</t>
  </si>
  <si>
    <t>D-100 мм қақпа Ысырмасы</t>
  </si>
  <si>
    <t>Шойын фланецті Вентиль d-50 мм</t>
  </si>
  <si>
    <t>Шойын фланецті Вентиль d-40 мм</t>
  </si>
  <si>
    <t>Шойын фланецті Вентиль d-32 мм</t>
  </si>
  <si>
    <t>Вентиль шойын. Муфталар.</t>
  </si>
  <si>
    <t>Фланецті Болат Вентиль 15с65нж Ду 80, Ру 16</t>
  </si>
  <si>
    <t>Болат фланецті Вентиль</t>
  </si>
  <si>
    <t>Фланецті Вентиль (ДК үрлеу)</t>
  </si>
  <si>
    <t>Вентиль (ВУК ДК)</t>
  </si>
  <si>
    <t>D-20 мм Вентиль</t>
  </si>
  <si>
    <t>Вентиль (ДК үрлеу)</t>
  </si>
  <si>
    <t>Ине тәрізді Вентиль</t>
  </si>
  <si>
    <t>DN20 PN16 жезден жасалған ілінісу Вентиль</t>
  </si>
  <si>
    <t>Вентиль шойын. Муфталар. Ду 15/16, 15кч 18п</t>
  </si>
  <si>
    <t>Вентиль шойын. Муфталар. Ду 20/16, 15кч 18п</t>
  </si>
  <si>
    <t>Вентиль шойын. Муфталар. Ду 25/16, 15кч 18п</t>
  </si>
  <si>
    <t>Шойын фланецті Вентиль 15кч19п Du32ru16</t>
  </si>
  <si>
    <t>Шойын фланецті Вентиль 15кч19п Ду40 Ру16</t>
  </si>
  <si>
    <t>Шойын фланецті Вентиль 15kch19p Du50 Ru16</t>
  </si>
  <si>
    <t>Стабилизатор тіректері (артқы)</t>
  </si>
  <si>
    <t>Стабилизатор тіректері (алдыңғы)</t>
  </si>
  <si>
    <t xml:space="preserve">отводы Д-20 90о </t>
  </si>
  <si>
    <t xml:space="preserve">отводы Д-25 90о </t>
  </si>
  <si>
    <t xml:space="preserve">отводы Д-32 90о </t>
  </si>
  <si>
    <t xml:space="preserve">Переносное заземление 0.4 кВ (сечение 16мм2)                   </t>
  </si>
  <si>
    <t xml:space="preserve">Переносное заземление 10 кВ (сечение 25мм2)                   </t>
  </si>
  <si>
    <t xml:space="preserve">полуотводы Д-20 45о </t>
  </si>
  <si>
    <t xml:space="preserve">полуотводы Д-25 45о </t>
  </si>
  <si>
    <t xml:space="preserve">полуотводы Д-32 45о </t>
  </si>
  <si>
    <r>
      <rPr>
        <sz val="14"/>
        <color indexed="56"/>
        <rFont val="Times New Roman"/>
        <family val="1"/>
      </rPr>
      <t>UPS для сервера</t>
    </r>
    <r>
      <rPr>
        <b/>
        <sz val="14"/>
        <color indexed="56"/>
        <rFont val="Times New Roman"/>
        <family val="1"/>
      </rPr>
      <t xml:space="preserve"> </t>
    </r>
  </si>
  <si>
    <r>
      <t xml:space="preserve">тип аккумлятора </t>
    </r>
    <r>
      <rPr>
        <b/>
        <sz val="14"/>
        <color indexed="8"/>
        <rFont val="Times New Roman"/>
        <family val="1"/>
      </rPr>
      <t>Li-Ion</t>
    </r>
    <r>
      <rPr>
        <sz val="14"/>
        <color indexed="8"/>
        <rFont val="Times New Roman"/>
        <family val="1"/>
      </rPr>
      <t xml:space="preserve">, Ёмкость аккумулятора </t>
    </r>
    <r>
      <rPr>
        <b/>
        <sz val="14"/>
        <color indexed="8"/>
        <rFont val="Times New Roman"/>
        <family val="1"/>
      </rPr>
      <t>4 А*ч</t>
    </r>
    <r>
      <rPr>
        <sz val="14"/>
        <color indexed="8"/>
        <rFont val="Times New Roman"/>
        <family val="1"/>
      </rPr>
      <t xml:space="preserve">, Напряжение аккумлятора </t>
    </r>
    <r>
      <rPr>
        <b/>
        <sz val="14"/>
        <color indexed="8"/>
        <rFont val="Times New Roman"/>
        <family val="1"/>
      </rPr>
      <t>14,4 В</t>
    </r>
    <r>
      <rPr>
        <sz val="14"/>
        <color indexed="8"/>
        <rFont val="Times New Roman"/>
        <family val="1"/>
      </rPr>
      <t xml:space="preserve">, Вес </t>
    </r>
    <r>
      <rPr>
        <b/>
        <sz val="14"/>
        <color indexed="8"/>
        <rFont val="Times New Roman"/>
        <family val="1"/>
      </rPr>
      <t>2кг</t>
    </r>
    <r>
      <rPr>
        <sz val="14"/>
        <color indexed="8"/>
        <rFont val="Times New Roman"/>
        <family val="1"/>
      </rPr>
      <t xml:space="preserve">, максимальное количество оборотов </t>
    </r>
    <r>
      <rPr>
        <b/>
        <sz val="14"/>
        <color indexed="8"/>
        <rFont val="Times New Roman"/>
        <family val="1"/>
      </rPr>
      <t>1600 об/мин</t>
    </r>
    <r>
      <rPr>
        <sz val="14"/>
        <color indexed="8"/>
        <rFont val="Times New Roman"/>
        <family val="1"/>
      </rPr>
      <t xml:space="preserve">, максимальный диаметр </t>
    </r>
    <r>
      <rPr>
        <b/>
        <sz val="14"/>
        <color indexed="8"/>
        <rFont val="Times New Roman"/>
        <family val="1"/>
      </rPr>
      <t>13 мм</t>
    </r>
    <r>
      <rPr>
        <sz val="14"/>
        <color indexed="8"/>
        <rFont val="Times New Roman"/>
        <family val="1"/>
      </rPr>
      <t xml:space="preserve">, реверс гарантиный срок 12 мес. </t>
    </r>
  </si>
  <si>
    <r>
      <t>Высокотемпературная смазка</t>
    </r>
    <r>
      <rPr>
        <sz val="14"/>
        <color indexed="8"/>
        <rFont val="Times New Roman"/>
        <family val="1"/>
      </rPr>
      <t xml:space="preserve"> CS 2 для экстремально высоких нагрузок на основе сульфоната кальция</t>
    </r>
  </si>
  <si>
    <r>
      <t xml:space="preserve">Высокотемпературная смазка </t>
    </r>
    <r>
      <rPr>
        <sz val="14"/>
        <color indexed="8"/>
        <rFont val="Times New Roman"/>
        <family val="1"/>
      </rPr>
      <t xml:space="preserve">CS 2 для экстремально высоких нагрузок на основе сульфоната кальция. Смазка Gazpromneft Steelgrease CS 2 применяется в качестве универсальной как для централизованных систем смазки, так и в качестве закладной.
</t>
    </r>
  </si>
  <si>
    <r>
      <rPr>
        <sz val="14"/>
        <color indexed="8"/>
        <rFont val="Times New Roman"/>
        <family val="1"/>
      </rPr>
      <t>Масло моторные</t>
    </r>
    <r>
      <rPr>
        <b/>
        <sz val="14"/>
        <color indexed="8"/>
        <rFont val="Times New Roman"/>
        <family val="1"/>
      </rPr>
      <t xml:space="preserve"> </t>
    </r>
  </si>
  <si>
    <r>
      <t>Регистрирующие приборы автоматические следящего уравновешивания КСУ-2 автоматические приборы электромеханического следящего уравновешивания серии КС-2 (контроллеры самопишущие, предназначены для измерения, регулирования  и регистрации измеряемого параметра (температуры, давления, расхода, уровня и пр.) н</t>
    </r>
    <r>
      <rPr>
        <sz val="14"/>
        <rFont val="Times New Roman"/>
        <family val="1"/>
      </rPr>
      <t>а бумажной</t>
    </r>
    <r>
      <rPr>
        <sz val="14"/>
        <color indexed="18"/>
        <rFont val="Times New Roman"/>
        <family val="1"/>
      </rPr>
      <t xml:space="preserve"> </t>
    </r>
    <r>
      <rPr>
        <sz val="14"/>
        <rFont val="Times New Roman"/>
        <family val="1"/>
      </rPr>
      <t>диаграммной ленте</t>
    </r>
    <r>
      <rPr>
        <sz val="14"/>
        <color indexed="8"/>
        <rFont val="Times New Roman"/>
        <family val="1"/>
      </rPr>
      <t xml:space="preserve"> шириной 160мм. Прибор аналоговые автоматические следящего уравновешивания КСУ-2-004-01-1кан, вход     4-20мА, шкала 0-100%.        ТУ 25-1610.001-91                                            </t>
    </r>
  </si>
  <si>
    <r>
      <t>м</t>
    </r>
    <r>
      <rPr>
        <sz val="14"/>
        <color indexed="8"/>
        <rFont val="Times New Roman"/>
        <family val="1"/>
      </rPr>
      <t>²</t>
    </r>
  </si>
  <si>
    <t>______________________ М.С. Жунусов</t>
  </si>
  <si>
    <t>«_______»_______________2022 г.</t>
  </si>
  <si>
    <t>Главный бухгалтер:</t>
  </si>
  <si>
    <t xml:space="preserve">Ардабекова 
Шолпан Абдешовна 
</t>
  </si>
  <si>
    <t>Начальник ФЭУ:</t>
  </si>
  <si>
    <t xml:space="preserve">Джантасов 
Диас Кайржанұлы
</t>
  </si>
  <si>
    <t>Начальник ЮО:</t>
  </si>
  <si>
    <t>Начальник ХО:</t>
  </si>
  <si>
    <t>Белгібаев Азамат Алтынбекұлы</t>
  </si>
  <si>
    <t>Начальник ПТУ:</t>
  </si>
  <si>
    <t>Саматов Жандос Саматович</t>
  </si>
  <si>
    <t>Начальник ОИТ:</t>
  </si>
  <si>
    <t xml:space="preserve">Жунусова 
Макпал Кадыровна
</t>
  </si>
  <si>
    <t xml:space="preserve">Шайхуллин 
Олег Вадирович
</t>
  </si>
  <si>
    <t>Начальник ОТБ:</t>
  </si>
  <si>
    <t xml:space="preserve">Нурушева  
Бакыт Хамидуллаевна
</t>
  </si>
  <si>
    <t>тұз</t>
  </si>
  <si>
    <t>Соль</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</si>
</sst>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_-* #,##0.00&quot;р.&quot;_-;\-* #,##0.00&quot;р.&quot;_-;_-* &quot;-&quot;??&quot;р.&quot;_-;_-@_-"/>
    <numFmt numFmtId="166" formatCode="_-* #,##0.00_р_._-;\-* #,##0.00_р_._-;_-* &quot;-&quot;??_р_._-;_-@_-"/>
    <numFmt numFmtId="167" formatCode="#,##0.00\ _₽"/>
    <numFmt numFmtId="168" formatCode="[$€-2]\ ###,000_);[Red]\([$€-2]\ ###,000\)"/>
    <numFmt numFmtId="169" formatCode="&quot;Истина&quot;;&quot;Истина&quot;;&quot;Ложь&quot;"/>
    <numFmt numFmtId="170" formatCode="_-* #,##0&quot;тг.&quot;_-;\-* #,##0&quot;тг.&quot;_-;_-* &quot;-&quot;&quot;тг.&quot;_-;_-@_-"/>
    <numFmt numFmtId="171" formatCode="#,##0.0_);\(#,##0.0\)"/>
    <numFmt numFmtId="172" formatCode="&quot;$&quot;#,##0.0_);[Red]\(&quot;$&quot;#,##0.0\)"/>
    <numFmt numFmtId="173" formatCode="#\ ##0_.\ &quot;zі&quot;\ 00\ &quot;gr&quot;;\(#\ ##0.00\z\і\)"/>
    <numFmt numFmtId="174" formatCode="#\ ##0&quot;zі&quot;00&quot;gr&quot;;\(#\ ##0.00\z\і\)"/>
    <numFmt numFmtId="175" formatCode="_-&quot;$&quot;* #,##0.00_-;\-&quot;$&quot;* #,##0.00_-;_-&quot;$&quot;* &quot;-&quot;??_-;_-@_-"/>
    <numFmt numFmtId="176" formatCode="0.0%;\(0.0%\)"/>
    <numFmt numFmtId="177" formatCode="\60\4\7\:"/>
    <numFmt numFmtId="178" formatCode="&quot;$&quot;#,##0_);[Red]\(&quot;$&quot;#,##0\)"/>
    <numFmt numFmtId="179" formatCode="&quot;$&quot;#,\);\(&quot;$&quot;#,##0\)"/>
    <numFmt numFmtId="180" formatCode="[$-409]d\-mmm\-yy;@"/>
    <numFmt numFmtId="181" formatCode="[$-409]d\-mmm;@"/>
    <numFmt numFmtId="182" formatCode="_(#,##0;\(#,##0\);\-;&quot;  &quot;@"/>
    <numFmt numFmtId="183" formatCode="0.00_)"/>
    <numFmt numFmtId="184" formatCode="_(* #,##0,_);_(* \(#,##0,\);_(* &quot;-&quot;_);_(@_)"/>
    <numFmt numFmtId="185" formatCode="0%_);\(0%\)"/>
    <numFmt numFmtId="186" formatCode="_-* #,##0\ _$_-;\-* #,##0\ _$_-;_-* &quot;-&quot;\ _$_-;_-@_-"/>
    <numFmt numFmtId="187" formatCode="&quot;$&quot;#,\);\(&quot;$&quot;#,\)"/>
    <numFmt numFmtId="188" formatCode="\+0.0;\-0.0"/>
    <numFmt numFmtId="189" formatCode="\+0.0%;\-0.0%"/>
    <numFmt numFmtId="190" formatCode="&quot;$&quot;#,##0"/>
    <numFmt numFmtId="191" formatCode="#\ ##0&quot;zі&quot;_.00&quot;gr&quot;;\(#\ ##0.00\z\і\)"/>
    <numFmt numFmtId="192" formatCode="#\ ##0&quot;zі&quot;.00&quot;gr&quot;;\(#\ ##0&quot;zі&quot;.00&quot;gr&quot;\)"/>
    <numFmt numFmtId="193" formatCode="#,##0\ &quot;FB&quot;;[Red]\-#,##0\ &quot;FB&quot;"/>
    <numFmt numFmtId="194" formatCode="_-* #,##0.000\ _₽_-;\-* #,##0.000\ _₽_-;_-* &quot;-&quot;??\ _₽_-;_-@_-"/>
    <numFmt numFmtId="195" formatCode="0.0"/>
    <numFmt numFmtId="196" formatCode="#,##0.0"/>
    <numFmt numFmtId="197" formatCode="#,##0;[Red]#,##0"/>
  </numFmts>
  <fonts count="96">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10"/>
      <name val="Arial"/>
      <family val="2"/>
    </font>
    <font>
      <sz val="10"/>
      <name val="Arial Cyr"/>
      <family val="2"/>
    </font>
    <font>
      <b/>
      <sz val="18"/>
      <color indexed="54"/>
      <name val="Calibri Light"/>
      <family val="2"/>
    </font>
    <font>
      <sz val="10"/>
      <color indexed="8"/>
      <name val="MS Sans Serif"/>
      <family val="2"/>
    </font>
    <font>
      <b/>
      <sz val="1"/>
      <color indexed="8"/>
      <name val="Courier"/>
      <family val="1"/>
    </font>
    <font>
      <sz val="10"/>
      <name val="Helv"/>
      <family val="0"/>
    </font>
    <font>
      <sz val="1"/>
      <color indexed="8"/>
      <name val="Courier"/>
      <family val="1"/>
    </font>
    <font>
      <sz val="10"/>
      <name val="Courier"/>
      <family val="1"/>
    </font>
    <font>
      <b/>
      <sz val="10"/>
      <color indexed="8"/>
      <name val="Arial"/>
      <family val="2"/>
    </font>
    <font>
      <sz val="10"/>
      <color indexed="8"/>
      <name val="Arial"/>
      <family val="2"/>
    </font>
    <font>
      <sz val="10"/>
      <name val="Pragmatica"/>
      <family val="0"/>
    </font>
    <font>
      <sz val="9"/>
      <name val="Times New Roman"/>
      <family val="1"/>
    </font>
    <font>
      <sz val="10"/>
      <name val="MS Sans Serif"/>
      <family val="2"/>
    </font>
    <font>
      <sz val="12"/>
      <name val="Tms Rmn"/>
      <family val="0"/>
    </font>
    <font>
      <sz val="8"/>
      <name val="Arial"/>
      <family val="2"/>
    </font>
    <font>
      <b/>
      <sz val="12"/>
      <name val="Arial"/>
      <family val="2"/>
    </font>
    <font>
      <b/>
      <sz val="10"/>
      <name val="Arial"/>
      <family val="2"/>
    </font>
    <font>
      <u val="single"/>
      <sz val="7.5"/>
      <color indexed="12"/>
      <name val="Arial"/>
      <family val="2"/>
    </font>
    <font>
      <b/>
      <i/>
      <sz val="16"/>
      <name val="Helv"/>
      <family val="0"/>
    </font>
    <font>
      <sz val="8"/>
      <name val="Helv"/>
      <family val="0"/>
    </font>
    <font>
      <sz val="12"/>
      <color indexed="8"/>
      <name val="Times New Roman"/>
      <family val="1"/>
    </font>
    <font>
      <sz val="10"/>
      <name val="NTHelvetica/Cyrillic"/>
      <family val="0"/>
    </font>
    <font>
      <sz val="10"/>
      <name val="Arial Narrow"/>
      <family val="2"/>
    </font>
    <font>
      <b/>
      <sz val="10"/>
      <color indexed="10"/>
      <name val="Arial"/>
      <family val="2"/>
    </font>
    <font>
      <b/>
      <sz val="14"/>
      <name val="Times New Roman"/>
      <family val="1"/>
    </font>
    <font>
      <b/>
      <sz val="11"/>
      <color indexed="10"/>
      <name val="Calibri"/>
      <family val="2"/>
    </font>
    <font>
      <b/>
      <sz val="10"/>
      <name val="Arial Cyr"/>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0"/>
      <name val="Times New Roman Cyr"/>
      <family val="1"/>
    </font>
    <font>
      <sz val="12"/>
      <name val="Arial Cyr"/>
      <family val="0"/>
    </font>
    <font>
      <u val="single"/>
      <sz val="11"/>
      <color indexed="30"/>
      <name val="Calibri"/>
      <family val="2"/>
    </font>
    <font>
      <b/>
      <sz val="9"/>
      <name val="Tahoma"/>
      <family val="2"/>
    </font>
    <font>
      <sz val="14"/>
      <name val="Times New Roman"/>
      <family val="1"/>
    </font>
    <font>
      <sz val="14"/>
      <color indexed="8"/>
      <name val="Times New Roman"/>
      <family val="1"/>
    </font>
    <font>
      <b/>
      <sz val="14"/>
      <color indexed="8"/>
      <name val="Times New Roman"/>
      <family val="1"/>
    </font>
    <font>
      <i/>
      <sz val="14"/>
      <name val="Times New Roman"/>
      <family val="1"/>
    </font>
    <font>
      <sz val="14"/>
      <color indexed="56"/>
      <name val="Times New Roman"/>
      <family val="1"/>
    </font>
    <font>
      <b/>
      <sz val="14"/>
      <color indexed="56"/>
      <name val="Times New Roman"/>
      <family val="1"/>
    </font>
    <font>
      <sz val="14"/>
      <color indexed="63"/>
      <name val="Times New Roman"/>
      <family val="1"/>
    </font>
    <font>
      <sz val="14"/>
      <color indexed="18"/>
      <name val="Times New Roman"/>
      <family val="1"/>
    </font>
    <font>
      <sz val="26"/>
      <color indexed="8"/>
      <name val="Times New Roman"/>
      <family val="1"/>
    </font>
    <font>
      <sz val="30"/>
      <color indexed="8"/>
      <name val="Times New Roman"/>
      <family val="1"/>
    </font>
    <font>
      <sz val="18"/>
      <color indexed="54"/>
      <name val="Calibri Light"/>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1011B"/>
      <name val="Times New Roman"/>
      <family val="1"/>
    </font>
    <font>
      <b/>
      <sz val="14"/>
      <color rgb="FF01011B"/>
      <name val="Times New Roman"/>
      <family val="1"/>
    </font>
    <font>
      <sz val="14"/>
      <color rgb="FF000000"/>
      <name val="Times New Roman"/>
      <family val="1"/>
    </font>
    <font>
      <sz val="14"/>
      <color rgb="FF333333"/>
      <name val="Times New Roman"/>
      <family val="1"/>
    </font>
    <font>
      <sz val="14"/>
      <color rgb="FF001A34"/>
      <name val="Times New Roman"/>
      <family val="1"/>
    </font>
    <font>
      <sz val="14"/>
      <color rgb="FF212529"/>
      <name val="Times New Roman"/>
      <family val="1"/>
    </font>
    <font>
      <b/>
      <sz val="14"/>
      <color theme="1"/>
      <name val="Times New Roman"/>
      <family val="1"/>
    </font>
    <font>
      <sz val="14"/>
      <color rgb="FF222222"/>
      <name val="Times New Roman"/>
      <family val="1"/>
    </font>
    <font>
      <sz val="14"/>
      <color rgb="FF383838"/>
      <name val="Times New Roman"/>
      <family val="1"/>
    </font>
    <font>
      <sz val="26"/>
      <color theme="1"/>
      <name val="Times New Roman"/>
      <family val="1"/>
    </font>
    <font>
      <sz val="30"/>
      <color theme="1"/>
      <name val="Times New Roman"/>
      <family val="1"/>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indexed="26"/>
        <bgColor indexed="64"/>
      </patternFill>
    </fill>
    <fill>
      <patternFill patternType="solid">
        <fgColor indexed="33"/>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24997000396251678"/>
        <bgColor indexed="64"/>
      </patternFill>
    </fill>
    <fill>
      <patternFill patternType="solid">
        <fgColor theme="2" tint="-0.09996999800205231"/>
        <bgColor indexed="64"/>
      </patternFill>
    </fill>
  </fills>
  <borders count="40">
    <border>
      <left/>
      <right/>
      <top/>
      <bottom/>
      <diagonal/>
    </border>
    <border>
      <left/>
      <right/>
      <top style="thin"/>
      <bottom style="double"/>
    </border>
    <border>
      <left/>
      <right/>
      <top style="double"/>
      <bottom style="double"/>
    </border>
    <border>
      <left style="thin"/>
      <right style="thin"/>
      <top style="thin"/>
      <bottom style="thin"/>
    </border>
    <border>
      <left/>
      <right/>
      <top style="medium"/>
      <bottom style="medium"/>
    </border>
    <border>
      <left/>
      <right/>
      <top style="thin"/>
      <bottom style="thin"/>
    </border>
    <border>
      <left/>
      <right/>
      <top/>
      <bottom style="medium"/>
    </border>
    <border>
      <left style="thin"/>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medium"/>
      <top style="medium"/>
      <bottom style="medium"/>
    </border>
    <border>
      <left/>
      <right/>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10"/>
      </bottom>
    </border>
    <border>
      <left style="thin"/>
      <right style="thin"/>
      <top style="thin"/>
      <bottom/>
    </border>
    <border>
      <left style="thin"/>
      <right style="thin"/>
      <top/>
      <bottom style="thin"/>
    </border>
    <border>
      <left/>
      <right/>
      <top style="thin"/>
      <bottom/>
    </border>
    <border>
      <left style="thin"/>
      <right/>
      <top style="thin"/>
      <bottom style="thin"/>
    </border>
    <border>
      <left/>
      <right style="thin"/>
      <top style="thin"/>
      <bottom style="thin"/>
    </border>
    <border>
      <left/>
      <right style="thin"/>
      <top/>
      <bottom style="thin"/>
    </border>
    <border>
      <left style="thin"/>
      <right style="thin"/>
      <top/>
      <bottom/>
    </border>
    <border>
      <left style="thin"/>
      <right style="thin"/>
      <top style="medium"/>
      <bottom style="thin"/>
    </border>
    <border>
      <left/>
      <right style="thin"/>
      <top style="medium"/>
      <bottom style="thin"/>
    </border>
    <border>
      <left/>
      <right style="thin"/>
      <top style="thin"/>
      <bottom/>
    </border>
    <border>
      <left style="thin"/>
      <right/>
      <top style="thin"/>
      <bottom/>
    </border>
    <border>
      <left/>
      <right style="thin"/>
      <top/>
      <bottom/>
    </border>
  </borders>
  <cellStyleXfs count="3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2" fillId="0" borderId="0">
      <alignment/>
      <protection locked="0"/>
    </xf>
    <xf numFmtId="0" fontId="22" fillId="0" borderId="0">
      <alignment/>
      <protection locked="0"/>
    </xf>
    <xf numFmtId="0" fontId="1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170" fontId="24" fillId="0" borderId="0">
      <alignment/>
      <protection locked="0"/>
    </xf>
    <xf numFmtId="170" fontId="24" fillId="0" borderId="0">
      <alignment/>
      <protection locked="0"/>
    </xf>
    <xf numFmtId="0" fontId="24" fillId="0" borderId="0">
      <alignment/>
      <protection locked="0"/>
    </xf>
    <xf numFmtId="170" fontId="24" fillId="0" borderId="0">
      <alignment/>
      <protection locked="0"/>
    </xf>
    <xf numFmtId="170" fontId="24" fillId="0" borderId="0">
      <alignment/>
      <protection locked="0"/>
    </xf>
    <xf numFmtId="170" fontId="24" fillId="0" borderId="0">
      <alignment/>
      <protection locked="0"/>
    </xf>
    <xf numFmtId="17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165" fontId="24" fillId="0" borderId="0">
      <alignment/>
      <protection locked="0"/>
    </xf>
    <xf numFmtId="165" fontId="24" fillId="0" borderId="0">
      <alignment/>
      <protection locked="0"/>
    </xf>
    <xf numFmtId="170" fontId="24" fillId="0" borderId="0">
      <alignment/>
      <protection locked="0"/>
    </xf>
    <xf numFmtId="170" fontId="24" fillId="0" borderId="0">
      <alignment/>
      <protection locked="0"/>
    </xf>
    <xf numFmtId="165" fontId="24" fillId="0" borderId="0">
      <alignment/>
      <protection locked="0"/>
    </xf>
    <xf numFmtId="170" fontId="24" fillId="0" borderId="0">
      <alignment/>
      <protection locked="0"/>
    </xf>
    <xf numFmtId="170" fontId="24" fillId="0" borderId="0">
      <alignment/>
      <protection locked="0"/>
    </xf>
    <xf numFmtId="0" fontId="24" fillId="0" borderId="1">
      <alignment/>
      <protection locked="0"/>
    </xf>
    <xf numFmtId="0" fontId="24" fillId="0" borderId="1">
      <alignment/>
      <protection locked="0"/>
    </xf>
    <xf numFmtId="0" fontId="24" fillId="0" borderId="1">
      <alignment/>
      <protection locked="0"/>
    </xf>
    <xf numFmtId="0" fontId="24" fillId="0" borderId="1">
      <alignment/>
      <protection locked="0"/>
    </xf>
    <xf numFmtId="0" fontId="24" fillId="0" borderId="1">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4" fillId="0" borderId="1">
      <alignment/>
      <protection locked="0"/>
    </xf>
    <xf numFmtId="0" fontId="24" fillId="0" borderId="0">
      <alignment/>
      <protection locked="0"/>
    </xf>
    <xf numFmtId="0" fontId="24" fillId="0" borderId="1">
      <alignment/>
      <protection locked="0"/>
    </xf>
    <xf numFmtId="0" fontId="24" fillId="0" borderId="0">
      <alignment/>
      <protection locked="0"/>
    </xf>
    <xf numFmtId="0" fontId="24" fillId="0" borderId="0">
      <alignment/>
      <protection locked="0"/>
    </xf>
    <xf numFmtId="0" fontId="24"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65" fillId="21" borderId="0" applyNumberFormat="0" applyBorder="0" applyAlignment="0" applyProtection="0"/>
    <xf numFmtId="0" fontId="16" fillId="11" borderId="0" applyNumberFormat="0" applyBorder="0" applyAlignment="0" applyProtection="0"/>
    <xf numFmtId="0" fontId="65" fillId="22" borderId="0" applyNumberFormat="0" applyBorder="0" applyAlignment="0" applyProtection="0"/>
    <xf numFmtId="0" fontId="16" fillId="23" borderId="0" applyNumberFormat="0" applyBorder="0" applyAlignment="0" applyProtection="0"/>
    <xf numFmtId="0" fontId="65" fillId="24" borderId="0" applyNumberFormat="0" applyBorder="0" applyAlignment="0" applyProtection="0"/>
    <xf numFmtId="0" fontId="16" fillId="25" borderId="0" applyNumberFormat="0" applyBorder="0" applyAlignment="0" applyProtection="0"/>
    <xf numFmtId="0" fontId="65" fillId="26" borderId="0" applyNumberFormat="0" applyBorder="0" applyAlignment="0" applyProtection="0"/>
    <xf numFmtId="0" fontId="16" fillId="18" borderId="0" applyNumberFormat="0" applyBorder="0" applyAlignment="0" applyProtection="0"/>
    <xf numFmtId="0" fontId="65" fillId="27" borderId="0" applyNumberFormat="0" applyBorder="0" applyAlignment="0" applyProtection="0"/>
    <xf numFmtId="0" fontId="16" fillId="11" borderId="0" applyNumberFormat="0" applyBorder="0" applyAlignment="0" applyProtection="0"/>
    <xf numFmtId="0" fontId="65" fillId="28" borderId="0" applyNumberFormat="0" applyBorder="0" applyAlignment="0" applyProtection="0"/>
    <xf numFmtId="0" fontId="16" fillId="5" borderId="0" applyNumberFormat="0" applyBorder="0" applyAlignment="0" applyProtection="0"/>
    <xf numFmtId="0" fontId="25" fillId="29" borderId="0">
      <alignment/>
      <protection/>
    </xf>
    <xf numFmtId="0" fontId="26" fillId="29" borderId="0">
      <alignment/>
      <protection/>
    </xf>
    <xf numFmtId="0" fontId="27" fillId="0" borderId="0" applyFill="0" applyBorder="0" applyAlignment="0">
      <protection/>
    </xf>
    <xf numFmtId="171" fontId="23" fillId="0" borderId="0" applyFill="0" applyBorder="0" applyAlignment="0">
      <protection/>
    </xf>
    <xf numFmtId="172" fontId="18" fillId="0" borderId="0" applyFill="0" applyBorder="0" applyAlignment="0">
      <protection/>
    </xf>
    <xf numFmtId="173" fontId="28" fillId="0" borderId="0" applyFill="0" applyBorder="0" applyAlignment="0">
      <protection/>
    </xf>
    <xf numFmtId="174" fontId="28" fillId="0" borderId="0" applyFill="0" applyBorder="0" applyAlignment="0">
      <protection/>
    </xf>
    <xf numFmtId="175" fontId="23" fillId="0" borderId="0" applyFill="0" applyBorder="0" applyAlignment="0">
      <protection/>
    </xf>
    <xf numFmtId="176" fontId="23" fillId="0" borderId="0" applyFill="0" applyBorder="0" applyAlignment="0">
      <protection/>
    </xf>
    <xf numFmtId="171" fontId="23" fillId="0" borderId="0" applyFill="0" applyBorder="0" applyAlignment="0">
      <protection/>
    </xf>
    <xf numFmtId="0" fontId="18" fillId="0" borderId="0" applyFont="0" applyFill="0" applyBorder="0" applyAlignment="0" applyProtection="0"/>
    <xf numFmtId="175" fontId="23" fillId="0" borderId="0" applyFont="0" applyFill="0" applyBorder="0" applyAlignment="0" applyProtection="0"/>
    <xf numFmtId="177" fontId="29" fillId="0" borderId="0" applyFont="0" applyFill="0" applyBorder="0" applyAlignment="0" applyProtection="0"/>
    <xf numFmtId="178" fontId="30" fillId="0" borderId="0" applyFont="0" applyFill="0" applyBorder="0" applyAlignment="0" applyProtection="0"/>
    <xf numFmtId="171" fontId="23" fillId="0" borderId="0" applyFont="0" applyFill="0" applyBorder="0" applyAlignment="0" applyProtection="0"/>
    <xf numFmtId="179" fontId="25" fillId="0" borderId="0" applyFont="0" applyFill="0" applyBorder="0" applyAlignment="0" applyProtection="0"/>
    <xf numFmtId="0" fontId="25" fillId="30" borderId="0">
      <alignment/>
      <protection/>
    </xf>
    <xf numFmtId="0" fontId="26" fillId="31" borderId="0">
      <alignment/>
      <protection/>
    </xf>
    <xf numFmtId="180" fontId="18" fillId="32" borderId="0" applyFont="0" applyFill="0" applyBorder="0" applyAlignment="0" applyProtection="0"/>
    <xf numFmtId="14" fontId="27" fillId="0" borderId="0" applyFill="0" applyBorder="0" applyAlignment="0">
      <protection/>
    </xf>
    <xf numFmtId="181" fontId="18" fillId="32" borderId="0" applyFont="0" applyFill="0" applyBorder="0" applyAlignment="0" applyProtection="0"/>
    <xf numFmtId="38" fontId="30" fillId="0" borderId="2">
      <alignment vertical="center"/>
      <protection/>
    </xf>
    <xf numFmtId="0" fontId="31" fillId="0" borderId="0" applyNumberFormat="0" applyFill="0" applyBorder="0" applyAlignment="0" applyProtection="0"/>
    <xf numFmtId="175" fontId="23" fillId="0" borderId="0" applyFill="0" applyBorder="0" applyAlignment="0">
      <protection/>
    </xf>
    <xf numFmtId="171" fontId="23" fillId="0" borderId="0" applyFill="0" applyBorder="0" applyAlignment="0">
      <protection/>
    </xf>
    <xf numFmtId="175" fontId="23" fillId="0" borderId="0" applyFill="0" applyBorder="0" applyAlignment="0">
      <protection/>
    </xf>
    <xf numFmtId="176" fontId="23" fillId="0" borderId="0" applyFill="0" applyBorder="0" applyAlignment="0">
      <protection/>
    </xf>
    <xf numFmtId="171" fontId="23" fillId="0" borderId="0" applyFill="0" applyBorder="0" applyAlignment="0">
      <protection/>
    </xf>
    <xf numFmtId="0" fontId="18" fillId="0" borderId="0">
      <alignment/>
      <protection/>
    </xf>
    <xf numFmtId="10" fontId="19" fillId="33" borderId="3" applyNumberFormat="0" applyFill="0" applyBorder="0" applyAlignment="0" applyProtection="0"/>
    <xf numFmtId="38" fontId="32" fillId="34" borderId="0" applyNumberFormat="0" applyBorder="0" applyAlignment="0" applyProtection="0"/>
    <xf numFmtId="0" fontId="33" fillId="0" borderId="4" applyNumberFormat="0" applyAlignment="0" applyProtection="0"/>
    <xf numFmtId="0" fontId="33" fillId="0" borderId="5">
      <alignment horizontal="left" vertical="center"/>
      <protection/>
    </xf>
    <xf numFmtId="14" fontId="34" fillId="11" borderId="6">
      <alignment horizontal="center" vertical="center" wrapText="1"/>
      <protection/>
    </xf>
    <xf numFmtId="0" fontId="35" fillId="0" borderId="0" applyNumberFormat="0" applyFill="0" applyBorder="0" applyAlignment="0" applyProtection="0"/>
    <xf numFmtId="182" fontId="18" fillId="16" borderId="3" applyNumberFormat="0" applyFont="0" applyAlignment="0">
      <protection locked="0"/>
    </xf>
    <xf numFmtId="10" fontId="32" fillId="7" borderId="3" applyNumberFormat="0" applyBorder="0" applyAlignment="0" applyProtection="0"/>
    <xf numFmtId="175" fontId="23" fillId="0" borderId="0" applyFill="0" applyBorder="0" applyAlignment="0">
      <protection/>
    </xf>
    <xf numFmtId="171" fontId="23" fillId="0" borderId="0" applyFill="0" applyBorder="0" applyAlignment="0">
      <protection/>
    </xf>
    <xf numFmtId="175" fontId="23" fillId="0" borderId="0" applyFill="0" applyBorder="0" applyAlignment="0">
      <protection/>
    </xf>
    <xf numFmtId="176" fontId="23" fillId="0" borderId="0" applyFill="0" applyBorder="0" applyAlignment="0">
      <protection/>
    </xf>
    <xf numFmtId="171" fontId="23" fillId="0" borderId="0" applyFill="0" applyBorder="0" applyAlignment="0">
      <protection/>
    </xf>
    <xf numFmtId="183" fontId="36" fillId="0" borderId="0">
      <alignment/>
      <protection/>
    </xf>
    <xf numFmtId="0" fontId="18" fillId="0" borderId="0">
      <alignment/>
      <protection/>
    </xf>
    <xf numFmtId="0" fontId="37" fillId="0" borderId="0">
      <alignment/>
      <protection/>
    </xf>
    <xf numFmtId="0" fontId="23" fillId="0" borderId="0">
      <alignment/>
      <protection/>
    </xf>
    <xf numFmtId="184" fontId="18" fillId="32" borderId="0">
      <alignment/>
      <protection/>
    </xf>
    <xf numFmtId="0" fontId="18" fillId="0" borderId="0">
      <alignment/>
      <protection/>
    </xf>
    <xf numFmtId="0" fontId="38" fillId="32" borderId="0">
      <alignment/>
      <protection/>
    </xf>
    <xf numFmtId="185" fontId="18" fillId="0" borderId="0" applyFont="0" applyFill="0" applyBorder="0" applyAlignment="0" applyProtection="0"/>
    <xf numFmtId="174" fontId="28" fillId="0" borderId="0" applyFont="0" applyFill="0" applyBorder="0" applyAlignment="0" applyProtection="0"/>
    <xf numFmtId="186" fontId="28" fillId="0" borderId="0" applyFont="0" applyFill="0" applyBorder="0" applyAlignment="0" applyProtection="0"/>
    <xf numFmtId="10" fontId="18" fillId="0" borderId="0" applyFont="0" applyFill="0" applyBorder="0" applyAlignment="0" applyProtection="0"/>
    <xf numFmtId="187" fontId="25" fillId="0" borderId="0" applyFont="0" applyFill="0" applyBorder="0" applyAlignment="0" applyProtection="0"/>
    <xf numFmtId="188" fontId="23" fillId="0" borderId="0">
      <alignment/>
      <protection/>
    </xf>
    <xf numFmtId="189" fontId="23" fillId="0" borderId="0">
      <alignment/>
      <protection/>
    </xf>
    <xf numFmtId="175" fontId="23" fillId="0" borderId="0" applyFill="0" applyBorder="0" applyAlignment="0">
      <protection/>
    </xf>
    <xf numFmtId="171" fontId="23" fillId="0" borderId="0" applyFill="0" applyBorder="0" applyAlignment="0">
      <protection/>
    </xf>
    <xf numFmtId="175" fontId="23" fillId="0" borderId="0" applyFill="0" applyBorder="0" applyAlignment="0">
      <protection/>
    </xf>
    <xf numFmtId="176" fontId="23" fillId="0" borderId="0" applyFill="0" applyBorder="0" applyAlignment="0">
      <protection/>
    </xf>
    <xf numFmtId="171" fontId="23" fillId="0" borderId="0" applyFill="0" applyBorder="0" applyAlignment="0">
      <protection/>
    </xf>
    <xf numFmtId="0" fontId="37" fillId="0" borderId="0" applyNumberFormat="0">
      <alignment horizontal="left"/>
      <protection/>
    </xf>
    <xf numFmtId="3" fontId="19" fillId="0" borderId="0" applyFont="0" applyFill="0" applyBorder="0" applyAlignment="0">
      <protection/>
    </xf>
    <xf numFmtId="190" fontId="39" fillId="0" borderId="3">
      <alignment horizontal="left" vertical="center"/>
      <protection locked="0"/>
    </xf>
    <xf numFmtId="38" fontId="40" fillId="0" borderId="7" applyBorder="0">
      <alignment horizontal="right"/>
      <protection locked="0"/>
    </xf>
    <xf numFmtId="49" fontId="27" fillId="0" borderId="0" applyFill="0" applyBorder="0" applyAlignment="0">
      <protection/>
    </xf>
    <xf numFmtId="191" fontId="28" fillId="0" borderId="0" applyFill="0" applyBorder="0" applyAlignment="0">
      <protection/>
    </xf>
    <xf numFmtId="192" fontId="28" fillId="0" borderId="0" applyFill="0" applyBorder="0" applyAlignment="0">
      <protection/>
    </xf>
    <xf numFmtId="0" fontId="41" fillId="0" borderId="0" applyFill="0" applyBorder="0" applyProtection="0">
      <alignment horizontal="left" vertical="top"/>
    </xf>
    <xf numFmtId="0" fontId="42" fillId="0" borderId="0">
      <alignment/>
      <protection/>
    </xf>
    <xf numFmtId="0" fontId="65" fillId="35" borderId="0" applyNumberFormat="0" applyBorder="0" applyAlignment="0" applyProtection="0"/>
    <xf numFmtId="0" fontId="16" fillId="36" borderId="0" applyNumberFormat="0" applyBorder="0" applyAlignment="0" applyProtection="0"/>
    <xf numFmtId="0" fontId="65" fillId="37" borderId="0" applyNumberFormat="0" applyBorder="0" applyAlignment="0" applyProtection="0"/>
    <xf numFmtId="0" fontId="16" fillId="23" borderId="0" applyNumberFormat="0" applyBorder="0" applyAlignment="0" applyProtection="0"/>
    <xf numFmtId="0" fontId="65" fillId="38" borderId="0" applyNumberFormat="0" applyBorder="0" applyAlignment="0" applyProtection="0"/>
    <xf numFmtId="0" fontId="16" fillId="25" borderId="0" applyNumberFormat="0" applyBorder="0" applyAlignment="0" applyProtection="0"/>
    <xf numFmtId="0" fontId="65" fillId="39" borderId="0" applyNumberFormat="0" applyBorder="0" applyAlignment="0" applyProtection="0"/>
    <xf numFmtId="0" fontId="16" fillId="40" borderId="0" applyNumberFormat="0" applyBorder="0" applyAlignment="0" applyProtection="0"/>
    <xf numFmtId="0" fontId="65" fillId="41" borderId="0" applyNumberFormat="0" applyBorder="0" applyAlignment="0" applyProtection="0"/>
    <xf numFmtId="0" fontId="16" fillId="42" borderId="0" applyNumberFormat="0" applyBorder="0" applyAlignment="0" applyProtection="0"/>
    <xf numFmtId="0" fontId="65" fillId="43" borderId="0" applyNumberFormat="0" applyBorder="0" applyAlignment="0" applyProtection="0"/>
    <xf numFmtId="0" fontId="16" fillId="44" borderId="0" applyNumberFormat="0" applyBorder="0" applyAlignment="0" applyProtection="0"/>
    <xf numFmtId="193" fontId="18" fillId="0" borderId="8">
      <alignment/>
      <protection locked="0"/>
    </xf>
    <xf numFmtId="0" fontId="66" fillId="45" borderId="9" applyNumberFormat="0" applyAlignment="0" applyProtection="0"/>
    <xf numFmtId="0" fontId="8" fillId="16" borderId="10" applyNumberFormat="0" applyAlignment="0" applyProtection="0"/>
    <xf numFmtId="0" fontId="67" fillId="46" borderId="11" applyNumberFormat="0" applyAlignment="0" applyProtection="0"/>
    <xf numFmtId="0" fontId="9" fillId="32" borderId="12" applyNumberFormat="0" applyAlignment="0" applyProtection="0"/>
    <xf numFmtId="0" fontId="68" fillId="46" borderId="9" applyNumberFormat="0" applyAlignment="0" applyProtection="0"/>
    <xf numFmtId="0" fontId="43" fillId="32" borderId="10" applyNumberFormat="0" applyAlignment="0" applyProtection="0"/>
    <xf numFmtId="0" fontId="69" fillId="0" borderId="0" applyNumberFormat="0" applyFill="0" applyBorder="0" applyAlignment="0" applyProtection="0"/>
    <xf numFmtId="0" fontId="44" fillId="34" borderId="13">
      <alignment/>
      <protection/>
    </xf>
    <xf numFmtId="14" fontId="19"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0" fontId="70" fillId="0" borderId="14" applyNumberFormat="0" applyFill="0" applyAlignment="0" applyProtection="0"/>
    <xf numFmtId="0" fontId="45" fillId="0" borderId="15" applyNumberFormat="0" applyFill="0" applyAlignment="0" applyProtection="0"/>
    <xf numFmtId="0" fontId="71" fillId="0" borderId="16" applyNumberFormat="0" applyFill="0" applyAlignment="0" applyProtection="0"/>
    <xf numFmtId="0" fontId="46" fillId="0" borderId="17" applyNumberFormat="0" applyFill="0" applyAlignment="0" applyProtection="0"/>
    <xf numFmtId="0" fontId="72" fillId="0" borderId="18" applyNumberFormat="0" applyFill="0" applyAlignment="0" applyProtection="0"/>
    <xf numFmtId="0" fontId="47" fillId="0" borderId="19" applyNumberFormat="0" applyFill="0" applyAlignment="0" applyProtection="0"/>
    <xf numFmtId="0" fontId="72" fillId="0" borderId="0" applyNumberFormat="0" applyFill="0" applyBorder="0" applyAlignment="0" applyProtection="0"/>
    <xf numFmtId="0" fontId="47" fillId="0" borderId="0" applyNumberFormat="0" applyFill="0" applyBorder="0" applyAlignment="0" applyProtection="0"/>
    <xf numFmtId="193" fontId="18" fillId="11" borderId="8">
      <alignment/>
      <protection/>
    </xf>
    <xf numFmtId="0" fontId="18" fillId="0" borderId="3">
      <alignment horizontal="right"/>
      <protection/>
    </xf>
    <xf numFmtId="0" fontId="18" fillId="0" borderId="3">
      <alignment horizontal="right"/>
      <protection/>
    </xf>
    <xf numFmtId="0" fontId="73" fillId="0" borderId="20" applyNumberFormat="0" applyFill="0" applyAlignment="0" applyProtection="0"/>
    <xf numFmtId="0" fontId="15" fillId="0" borderId="21" applyNumberFormat="0" applyFill="0" applyAlignment="0" applyProtection="0"/>
    <xf numFmtId="0" fontId="18" fillId="0" borderId="0">
      <alignment/>
      <protection/>
    </xf>
    <xf numFmtId="0" fontId="74" fillId="47" borderId="22" applyNumberFormat="0" applyAlignment="0" applyProtection="0"/>
    <xf numFmtId="0" fontId="12" fillId="48" borderId="23"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0" fontId="77" fillId="49" borderId="0" applyNumberFormat="0" applyBorder="0" applyAlignment="0" applyProtection="0"/>
    <xf numFmtId="0" fontId="49" fillId="16"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9" fillId="0" borderId="0">
      <alignment/>
      <protection/>
    </xf>
    <xf numFmtId="0" fontId="18" fillId="0" borderId="0">
      <alignment/>
      <protection/>
    </xf>
    <xf numFmtId="0" fontId="19" fillId="0" borderId="0">
      <alignment/>
      <protection/>
    </xf>
    <xf numFmtId="0" fontId="5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8" fillId="0" borderId="0">
      <alignment/>
      <protection/>
    </xf>
    <xf numFmtId="0" fontId="19" fillId="0" borderId="0">
      <alignment/>
      <protection/>
    </xf>
    <xf numFmtId="0" fontId="18" fillId="0" borderId="0">
      <alignment/>
      <protection/>
    </xf>
    <xf numFmtId="0" fontId="19"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27" fillId="0" borderId="0">
      <alignment/>
      <protection/>
    </xf>
    <xf numFmtId="0" fontId="0" fillId="0" borderId="0">
      <alignment/>
      <protection/>
    </xf>
    <xf numFmtId="0" fontId="19" fillId="0" borderId="0">
      <alignment/>
      <protection/>
    </xf>
    <xf numFmtId="0" fontId="50"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 fillId="0" borderId="0">
      <alignment/>
      <protection/>
    </xf>
    <xf numFmtId="0" fontId="1"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7" fillId="0" borderId="0" applyNumberFormat="0" applyBorder="0">
      <alignment horizontal="left" vertical="top" wrapText="1"/>
      <protection/>
    </xf>
    <xf numFmtId="0" fontId="78" fillId="50" borderId="0" applyNumberFormat="0" applyBorder="0" applyAlignment="0" applyProtection="0"/>
    <xf numFmtId="0" fontId="6" fillId="51" borderId="0" applyNumberFormat="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0" fillId="52" borderId="24" applyNumberFormat="0" applyFont="0" applyAlignment="0" applyProtection="0"/>
    <xf numFmtId="0" fontId="19" fillId="7" borderId="25" applyNumberFormat="0" applyFont="0" applyAlignment="0" applyProtection="0"/>
    <xf numFmtId="9" fontId="0" fillId="0" borderId="0" applyFont="0" applyFill="0" applyBorder="0" applyAlignment="0" applyProtection="0"/>
    <xf numFmtId="0" fontId="80" fillId="0" borderId="26" applyNumberFormat="0" applyFill="0" applyAlignment="0" applyProtection="0"/>
    <xf numFmtId="0" fontId="13" fillId="0" borderId="27" applyNumberFormat="0" applyFill="0" applyAlignment="0" applyProtection="0"/>
    <xf numFmtId="0" fontId="23" fillId="0" borderId="0">
      <alignment/>
      <protection/>
    </xf>
    <xf numFmtId="0" fontId="30" fillId="0" borderId="0" applyNumberFormat="0" applyFont="0" applyFill="0" applyBorder="0" applyAlignment="0" applyProtection="0"/>
    <xf numFmtId="0" fontId="19" fillId="0" borderId="0">
      <alignment vertical="justify"/>
      <protection/>
    </xf>
    <xf numFmtId="0" fontId="19" fillId="32" borderId="3" applyNumberFormat="0" applyAlignment="0">
      <protection/>
    </xf>
    <xf numFmtId="0" fontId="19" fillId="32" borderId="3" applyNumberFormat="0" applyAlignment="0">
      <protection/>
    </xf>
    <xf numFmtId="0" fontId="81" fillId="0" borderId="0" applyNumberFormat="0" applyFill="0" applyBorder="0" applyAlignment="0" applyProtection="0"/>
    <xf numFmtId="0" fontId="13" fillId="0" borderId="0" applyNumberFormat="0" applyFill="0" applyBorder="0" applyAlignment="0" applyProtection="0"/>
    <xf numFmtId="38" fontId="19" fillId="0" borderId="0" applyFont="0" applyFill="0" applyBorder="0" applyAlignment="0" applyProtection="0"/>
    <xf numFmtId="165" fontId="18" fillId="0" borderId="0" applyFont="0" applyFill="0" applyBorder="0" applyAlignment="0" applyProtection="0"/>
    <xf numFmtId="0" fontId="22" fillId="0" borderId="0">
      <alignment/>
      <protection locked="0"/>
    </xf>
    <xf numFmtId="0" fontId="22" fillId="0" borderId="0">
      <alignment/>
      <protection locked="0"/>
    </xf>
    <xf numFmtId="166"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8" fontId="18" fillId="0" borderId="0" applyFill="0" applyBorder="0" applyAlignment="0" applyProtection="0"/>
    <xf numFmtId="168" fontId="18" fillId="0" borderId="0" applyFill="0" applyBorder="0" applyAlignment="0" applyProtection="0"/>
    <xf numFmtId="169" fontId="18" fillId="0" borderId="0" applyFill="0" applyBorder="0" applyAlignment="0" applyProtection="0"/>
    <xf numFmtId="169" fontId="18" fillId="0" borderId="0" applyFill="0" applyBorder="0" applyAlignment="0" applyProtection="0"/>
    <xf numFmtId="169" fontId="18" fillId="0" borderId="0" applyFill="0" applyBorder="0" applyAlignment="0" applyProtection="0"/>
    <xf numFmtId="168" fontId="18" fillId="0" borderId="0" applyFill="0" applyBorder="0" applyAlignment="0" applyProtection="0"/>
    <xf numFmtId="0" fontId="82" fillId="53" borderId="0" applyNumberFormat="0" applyBorder="0" applyAlignment="0" applyProtection="0"/>
    <xf numFmtId="0" fontId="5" fillId="11" borderId="0" applyNumberFormat="0" applyBorder="0" applyAlignment="0" applyProtection="0"/>
    <xf numFmtId="4" fontId="18" fillId="0" borderId="3">
      <alignment/>
      <protection/>
    </xf>
    <xf numFmtId="4" fontId="18" fillId="0" borderId="3">
      <alignment/>
      <protection/>
    </xf>
    <xf numFmtId="170" fontId="24" fillId="0" borderId="0">
      <alignment/>
      <protection locked="0"/>
    </xf>
    <xf numFmtId="170" fontId="24" fillId="0" borderId="0">
      <alignment/>
      <protection locked="0"/>
    </xf>
    <xf numFmtId="170" fontId="24" fillId="0" borderId="0">
      <alignment/>
      <protection locked="0"/>
    </xf>
    <xf numFmtId="170" fontId="24" fillId="0" borderId="0">
      <alignment/>
      <protection locked="0"/>
    </xf>
    <xf numFmtId="165" fontId="24" fillId="0" borderId="0">
      <alignment/>
      <protection locked="0"/>
    </xf>
  </cellStyleXfs>
  <cellXfs count="452">
    <xf numFmtId="0" fontId="0" fillId="0" borderId="0" xfId="0" applyFont="1" applyAlignment="1">
      <alignment/>
    </xf>
    <xf numFmtId="0" fontId="54" fillId="54" borderId="0" xfId="0" applyFont="1" applyFill="1" applyAlignment="1">
      <alignment horizontal="center" vertical="center"/>
    </xf>
    <xf numFmtId="0" fontId="83" fillId="0" borderId="0" xfId="0" applyFont="1" applyAlignment="1">
      <alignment vertical="center"/>
    </xf>
    <xf numFmtId="0" fontId="54" fillId="54" borderId="0" xfId="0" applyFont="1" applyFill="1" applyAlignment="1">
      <alignment vertical="center"/>
    </xf>
    <xf numFmtId="1" fontId="54" fillId="54" borderId="0" xfId="0" applyNumberFormat="1" applyFont="1" applyFill="1" applyAlignment="1">
      <alignment horizontal="center" vertical="center"/>
    </xf>
    <xf numFmtId="167" fontId="54" fillId="54" borderId="0" xfId="0" applyNumberFormat="1" applyFont="1" applyFill="1" applyAlignment="1">
      <alignment horizontal="center" vertical="center"/>
    </xf>
    <xf numFmtId="1" fontId="83" fillId="54" borderId="0" xfId="0" applyNumberFormat="1" applyFont="1" applyFill="1" applyAlignment="1">
      <alignment horizontal="center" vertical="center"/>
    </xf>
    <xf numFmtId="167" fontId="83" fillId="54" borderId="0" xfId="0" applyNumberFormat="1" applyFont="1" applyFill="1" applyAlignment="1">
      <alignment horizontal="center" vertical="center"/>
    </xf>
    <xf numFmtId="0" fontId="83" fillId="0" borderId="0" xfId="0" applyFont="1" applyBorder="1" applyAlignment="1">
      <alignment vertical="center"/>
    </xf>
    <xf numFmtId="0" fontId="54" fillId="54" borderId="0" xfId="233" applyNumberFormat="1" applyFont="1" applyFill="1" applyBorder="1" applyAlignment="1">
      <alignment horizontal="center" vertical="center" wrapText="1"/>
      <protection/>
    </xf>
    <xf numFmtId="0" fontId="42" fillId="54" borderId="0" xfId="218" applyNumberFormat="1" applyFont="1" applyFill="1" applyBorder="1" applyAlignment="1">
      <alignment vertical="center" wrapText="1"/>
      <protection/>
    </xf>
    <xf numFmtId="0" fontId="42" fillId="54" borderId="0" xfId="218" applyNumberFormat="1" applyFont="1" applyFill="1" applyBorder="1" applyAlignment="1">
      <alignment horizontal="center" vertical="center" wrapText="1"/>
      <protection/>
    </xf>
    <xf numFmtId="0" fontId="42" fillId="54" borderId="0" xfId="218" applyNumberFormat="1" applyFont="1" applyFill="1" applyBorder="1" applyAlignment="1">
      <alignment horizontal="right" vertical="center" wrapText="1"/>
      <protection/>
    </xf>
    <xf numFmtId="0" fontId="42" fillId="54" borderId="28" xfId="284" applyNumberFormat="1" applyFont="1" applyFill="1" applyBorder="1" applyAlignment="1">
      <alignment horizontal="center" vertical="center" wrapText="1"/>
      <protection/>
    </xf>
    <xf numFmtId="0" fontId="42" fillId="54" borderId="28" xfId="284" applyNumberFormat="1" applyFont="1" applyFill="1" applyBorder="1" applyAlignment="1">
      <alignment vertical="center" wrapText="1"/>
      <protection/>
    </xf>
    <xf numFmtId="0" fontId="42" fillId="54" borderId="28" xfId="284" applyNumberFormat="1" applyFont="1" applyFill="1" applyBorder="1" applyAlignment="1">
      <alignment horizontal="right" vertical="center" wrapText="1"/>
      <protection/>
    </xf>
    <xf numFmtId="0" fontId="42" fillId="54" borderId="29" xfId="284" applyNumberFormat="1" applyFont="1" applyFill="1" applyBorder="1" applyAlignment="1">
      <alignment horizontal="center" vertical="center" wrapText="1"/>
      <protection/>
    </xf>
    <xf numFmtId="0" fontId="42" fillId="54" borderId="29" xfId="284" applyNumberFormat="1" applyFont="1" applyFill="1" applyBorder="1" applyAlignment="1">
      <alignment vertical="center" wrapText="1"/>
      <protection/>
    </xf>
    <xf numFmtId="0" fontId="42" fillId="54" borderId="29" xfId="284" applyNumberFormat="1" applyFont="1" applyFill="1" applyBorder="1" applyAlignment="1">
      <alignment horizontal="right" vertical="center" wrapText="1"/>
      <protection/>
    </xf>
    <xf numFmtId="0" fontId="57" fillId="54" borderId="3" xfId="218" applyNumberFormat="1" applyFont="1" applyFill="1" applyBorder="1" applyAlignment="1">
      <alignment horizontal="center" vertical="center" wrapText="1"/>
      <protection/>
    </xf>
    <xf numFmtId="0" fontId="57" fillId="54" borderId="3" xfId="218" applyNumberFormat="1" applyFont="1" applyFill="1" applyBorder="1" applyAlignment="1">
      <alignment vertical="center" wrapText="1"/>
      <protection/>
    </xf>
    <xf numFmtId="0" fontId="83" fillId="54" borderId="3" xfId="0" applyFont="1" applyFill="1" applyBorder="1" applyAlignment="1">
      <alignment horizontal="center" vertical="center"/>
    </xf>
    <xf numFmtId="0" fontId="54" fillId="54" borderId="3" xfId="0" applyFont="1" applyFill="1" applyBorder="1" applyAlignment="1">
      <alignment vertical="center" wrapText="1"/>
    </xf>
    <xf numFmtId="0" fontId="54" fillId="0" borderId="29" xfId="222" applyFont="1" applyBorder="1" applyAlignment="1">
      <alignment horizontal="left" vertical="center" wrapText="1"/>
      <protection/>
    </xf>
    <xf numFmtId="0" fontId="54" fillId="54" borderId="3" xfId="0" applyFont="1" applyFill="1" applyBorder="1" applyAlignment="1">
      <alignment horizontal="left" vertical="center" wrapText="1"/>
    </xf>
    <xf numFmtId="0" fontId="54" fillId="54" borderId="3" xfId="0" applyFont="1" applyFill="1" applyBorder="1" applyAlignment="1">
      <alignment horizontal="center" vertical="center" wrapText="1"/>
    </xf>
    <xf numFmtId="0" fontId="83" fillId="0" borderId="3" xfId="0" applyFont="1" applyBorder="1" applyAlignment="1">
      <alignment horizontal="center" vertical="center" wrapText="1"/>
    </xf>
    <xf numFmtId="0" fontId="54" fillId="54" borderId="3" xfId="0" applyFont="1" applyFill="1" applyBorder="1" applyAlignment="1">
      <alignment horizontal="center" vertical="center"/>
    </xf>
    <xf numFmtId="0" fontId="54" fillId="54" borderId="3" xfId="0" applyFont="1" applyFill="1" applyBorder="1" applyAlignment="1">
      <alignment horizontal="right" vertical="center"/>
    </xf>
    <xf numFmtId="9" fontId="54" fillId="54" borderId="3" xfId="0" applyNumberFormat="1" applyFont="1" applyFill="1" applyBorder="1" applyAlignment="1">
      <alignment horizontal="center" vertical="center" wrapText="1"/>
    </xf>
    <xf numFmtId="0" fontId="83" fillId="54" borderId="0" xfId="0" applyFont="1" applyFill="1" applyAlignment="1">
      <alignment horizontal="center" vertical="center"/>
    </xf>
    <xf numFmtId="0" fontId="54" fillId="54" borderId="29" xfId="0" applyFont="1" applyFill="1" applyBorder="1" applyAlignment="1">
      <alignment horizontal="left" vertical="center" wrapText="1"/>
    </xf>
    <xf numFmtId="0" fontId="54" fillId="0" borderId="3" xfId="222" applyFont="1" applyBorder="1" applyAlignment="1">
      <alignment horizontal="left" vertical="center" wrapText="1"/>
      <protection/>
    </xf>
    <xf numFmtId="0" fontId="54" fillId="0" borderId="3" xfId="0" applyFont="1" applyBorder="1" applyAlignment="1">
      <alignment vertical="center" wrapText="1"/>
    </xf>
    <xf numFmtId="0" fontId="54" fillId="0" borderId="3" xfId="0" applyFont="1" applyBorder="1" applyAlignment="1">
      <alignment horizontal="left" vertical="center" wrapText="1"/>
    </xf>
    <xf numFmtId="0" fontId="54" fillId="0" borderId="3" xfId="0" applyFont="1" applyFill="1" applyBorder="1" applyAlignment="1">
      <alignment horizontal="center" vertical="center" wrapText="1"/>
    </xf>
    <xf numFmtId="0" fontId="54" fillId="0" borderId="3" xfId="0" applyFont="1" applyBorder="1" applyAlignment="1">
      <alignment horizontal="center" vertical="center"/>
    </xf>
    <xf numFmtId="0" fontId="54" fillId="0" borderId="3" xfId="0" applyFont="1" applyBorder="1" applyAlignment="1">
      <alignment horizontal="right" vertical="center"/>
    </xf>
    <xf numFmtId="0" fontId="83" fillId="0" borderId="3" xfId="0" applyFont="1" applyBorder="1" applyAlignment="1">
      <alignment vertical="center" wrapText="1"/>
    </xf>
    <xf numFmtId="0" fontId="83" fillId="0" borderId="3" xfId="0" applyFont="1" applyBorder="1" applyAlignment="1">
      <alignment horizontal="left" vertical="center" wrapText="1"/>
    </xf>
    <xf numFmtId="0" fontId="83" fillId="0" borderId="3" xfId="0" applyFont="1" applyBorder="1" applyAlignment="1">
      <alignment horizontal="right" vertical="center" wrapText="1"/>
    </xf>
    <xf numFmtId="0" fontId="54" fillId="0" borderId="3" xfId="188" applyFont="1" applyBorder="1" applyAlignment="1">
      <alignment vertical="center" wrapText="1"/>
    </xf>
    <xf numFmtId="0" fontId="54" fillId="0" borderId="3" xfId="188" applyFont="1" applyBorder="1" applyAlignment="1">
      <alignment horizontal="left" vertical="center" wrapText="1"/>
    </xf>
    <xf numFmtId="0" fontId="83" fillId="54" borderId="3" xfId="0" applyFont="1" applyFill="1" applyBorder="1" applyAlignment="1">
      <alignment vertical="center" wrapText="1"/>
    </xf>
    <xf numFmtId="0" fontId="83" fillId="54" borderId="3" xfId="0" applyFont="1" applyFill="1" applyBorder="1" applyAlignment="1">
      <alignment horizontal="center" vertical="center" wrapText="1"/>
    </xf>
    <xf numFmtId="0" fontId="83" fillId="54" borderId="3" xfId="0" applyFont="1" applyFill="1" applyBorder="1" applyAlignment="1">
      <alignment horizontal="center" vertical="center"/>
    </xf>
    <xf numFmtId="3" fontId="83" fillId="54" borderId="3" xfId="0" applyNumberFormat="1" applyFont="1" applyFill="1" applyBorder="1" applyAlignment="1">
      <alignment horizontal="right" vertical="center"/>
    </xf>
    <xf numFmtId="1" fontId="55" fillId="54" borderId="3" xfId="0" applyNumberFormat="1" applyFont="1" applyFill="1" applyBorder="1" applyAlignment="1">
      <alignment vertical="center" wrapText="1"/>
    </xf>
    <xf numFmtId="1" fontId="55" fillId="54" borderId="3" xfId="0" applyNumberFormat="1" applyFont="1" applyFill="1" applyBorder="1" applyAlignment="1">
      <alignment horizontal="center" vertical="center"/>
    </xf>
    <xf numFmtId="1" fontId="55" fillId="0" borderId="3" xfId="0" applyNumberFormat="1" applyFont="1" applyFill="1" applyBorder="1" applyAlignment="1">
      <alignment horizontal="center" vertical="center"/>
    </xf>
    <xf numFmtId="1" fontId="55" fillId="0" borderId="3" xfId="0" applyNumberFormat="1" applyFont="1" applyFill="1" applyBorder="1" applyAlignment="1">
      <alignment horizontal="right" vertical="center"/>
    </xf>
    <xf numFmtId="0" fontId="54" fillId="0" borderId="3" xfId="0" applyFont="1" applyBorder="1" applyAlignment="1">
      <alignment horizontal="center" vertical="center" wrapText="1"/>
    </xf>
    <xf numFmtId="4" fontId="54" fillId="54" borderId="3" xfId="0" applyNumberFormat="1" applyFont="1" applyFill="1" applyBorder="1" applyAlignment="1">
      <alignment horizontal="right" vertical="center"/>
    </xf>
    <xf numFmtId="0" fontId="84" fillId="54" borderId="3" xfId="0" applyFont="1" applyFill="1" applyBorder="1" applyAlignment="1">
      <alignment vertical="center" wrapText="1"/>
    </xf>
    <xf numFmtId="0" fontId="85" fillId="54" borderId="3" xfId="0" applyFont="1" applyFill="1" applyBorder="1" applyAlignment="1">
      <alignment vertical="center" wrapText="1"/>
    </xf>
    <xf numFmtId="0" fontId="83" fillId="54" borderId="3" xfId="0" applyFont="1" applyFill="1" applyBorder="1" applyAlignment="1">
      <alignment horizontal="right" vertical="center" wrapText="1"/>
    </xf>
    <xf numFmtId="0" fontId="54" fillId="0" borderId="3" xfId="0" applyFont="1" applyBorder="1" applyAlignment="1">
      <alignment horizontal="right" vertical="center" wrapText="1"/>
    </xf>
    <xf numFmtId="0" fontId="54" fillId="54" borderId="3" xfId="0" applyFont="1" applyFill="1" applyBorder="1" applyAlignment="1">
      <alignment vertical="center"/>
    </xf>
    <xf numFmtId="0" fontId="54" fillId="54" borderId="3" xfId="0" applyFont="1" applyFill="1" applyBorder="1" applyAlignment="1">
      <alignment horizontal="left" vertical="center"/>
    </xf>
    <xf numFmtId="0" fontId="54" fillId="0" borderId="3" xfId="222" applyFont="1" applyBorder="1" applyAlignment="1">
      <alignment vertical="center" wrapText="1"/>
      <protection/>
    </xf>
    <xf numFmtId="3" fontId="54" fillId="54" borderId="3" xfId="0" applyNumberFormat="1" applyFont="1" applyFill="1" applyBorder="1" applyAlignment="1">
      <alignment horizontal="right" vertical="center"/>
    </xf>
    <xf numFmtId="3" fontId="83" fillId="54" borderId="3" xfId="0" applyNumberFormat="1" applyFont="1" applyFill="1" applyBorder="1" applyAlignment="1">
      <alignment horizontal="right" vertical="center" wrapText="1"/>
    </xf>
    <xf numFmtId="0" fontId="83" fillId="0" borderId="3" xfId="0" applyFont="1" applyBorder="1" applyAlignment="1">
      <alignment horizontal="center" vertical="center"/>
    </xf>
    <xf numFmtId="0" fontId="83" fillId="0" borderId="3" xfId="0" applyFont="1" applyBorder="1" applyAlignment="1">
      <alignment horizontal="right" vertical="center"/>
    </xf>
    <xf numFmtId="0" fontId="83" fillId="54" borderId="3" xfId="0" applyFont="1" applyFill="1" applyBorder="1" applyAlignment="1">
      <alignment horizontal="right" vertical="center"/>
    </xf>
    <xf numFmtId="0" fontId="54" fillId="0" borderId="3" xfId="0" applyFont="1" applyBorder="1" applyAlignment="1">
      <alignment vertical="center"/>
    </xf>
    <xf numFmtId="0" fontId="54" fillId="0" borderId="3" xfId="0" applyFont="1" applyBorder="1" applyAlignment="1">
      <alignment horizontal="left" vertical="center"/>
    </xf>
    <xf numFmtId="0" fontId="83" fillId="0" borderId="3" xfId="0" applyFont="1" applyBorder="1" applyAlignment="1">
      <alignment vertical="center"/>
    </xf>
    <xf numFmtId="0" fontId="83" fillId="0" borderId="3" xfId="0" applyFont="1" applyBorder="1" applyAlignment="1">
      <alignment horizontal="left" vertical="center"/>
    </xf>
    <xf numFmtId="0" fontId="55" fillId="0" borderId="3" xfId="0" applyFont="1" applyFill="1" applyBorder="1" applyAlignment="1">
      <alignment horizontal="center" vertical="center"/>
    </xf>
    <xf numFmtId="195" fontId="54" fillId="54" borderId="3" xfId="0" applyNumberFormat="1" applyFont="1" applyFill="1" applyBorder="1" applyAlignment="1">
      <alignment horizontal="center" vertical="center"/>
    </xf>
    <xf numFmtId="0" fontId="55" fillId="0" borderId="3" xfId="0" applyFont="1" applyFill="1" applyBorder="1" applyAlignment="1">
      <alignment vertical="center" wrapText="1"/>
    </xf>
    <xf numFmtId="0" fontId="55" fillId="0" borderId="3" xfId="0" applyFont="1" applyFill="1" applyBorder="1" applyAlignment="1">
      <alignment horizontal="left" vertical="center" wrapText="1"/>
    </xf>
    <xf numFmtId="0" fontId="55" fillId="0" borderId="3" xfId="0" applyFont="1" applyFill="1" applyBorder="1" applyAlignment="1">
      <alignment horizontal="center" vertical="center" wrapText="1"/>
    </xf>
    <xf numFmtId="195" fontId="55" fillId="0" borderId="3" xfId="0" applyNumberFormat="1" applyFont="1" applyFill="1" applyBorder="1" applyAlignment="1">
      <alignment horizontal="right" vertical="center"/>
    </xf>
    <xf numFmtId="4" fontId="83" fillId="0" borderId="3" xfId="0" applyNumberFormat="1" applyFont="1" applyBorder="1" applyAlignment="1">
      <alignment horizontal="right" vertical="center" wrapText="1"/>
    </xf>
    <xf numFmtId="4" fontId="83" fillId="0" borderId="3" xfId="0" applyNumberFormat="1" applyFont="1" applyBorder="1" applyAlignment="1">
      <alignment horizontal="right" vertical="center"/>
    </xf>
    <xf numFmtId="4" fontId="83" fillId="54" borderId="3" xfId="0" applyNumberFormat="1" applyFont="1" applyFill="1" applyBorder="1" applyAlignment="1">
      <alignment horizontal="right" vertical="center"/>
    </xf>
    <xf numFmtId="3" fontId="83" fillId="0" borderId="3" xfId="0" applyNumberFormat="1" applyFont="1" applyBorder="1" applyAlignment="1">
      <alignment horizontal="right" vertical="center" wrapText="1"/>
    </xf>
    <xf numFmtId="0" fontId="83" fillId="54" borderId="3" xfId="0" applyFont="1" applyFill="1" applyBorder="1" applyAlignment="1">
      <alignment horizontal="left" vertical="center" wrapText="1"/>
    </xf>
    <xf numFmtId="0" fontId="83" fillId="0" borderId="28" xfId="0" applyFont="1" applyBorder="1" applyAlignment="1">
      <alignment vertical="center" wrapText="1"/>
    </xf>
    <xf numFmtId="0" fontId="83" fillId="0" borderId="3" xfId="0" applyFont="1" applyBorder="1" applyAlignment="1">
      <alignment vertical="center" wrapText="1"/>
    </xf>
    <xf numFmtId="0" fontId="83" fillId="0" borderId="3" xfId="0" applyFont="1" applyBorder="1" applyAlignment="1">
      <alignment horizontal="left" vertical="center" wrapText="1"/>
    </xf>
    <xf numFmtId="0" fontId="83" fillId="0" borderId="3" xfId="0" applyFont="1" applyFill="1" applyBorder="1" applyAlignment="1">
      <alignment horizontal="center" vertical="center"/>
    </xf>
    <xf numFmtId="0" fontId="54" fillId="0" borderId="28" xfId="0" applyFont="1" applyBorder="1" applyAlignment="1">
      <alignment vertical="center" wrapText="1"/>
    </xf>
    <xf numFmtId="0" fontId="54" fillId="0" borderId="3" xfId="0" applyFont="1" applyBorder="1" applyAlignment="1">
      <alignment vertical="center" wrapText="1"/>
    </xf>
    <xf numFmtId="0" fontId="54" fillId="54" borderId="30" xfId="0" applyFont="1" applyFill="1" applyBorder="1" applyAlignment="1">
      <alignment horizontal="left" vertical="center" wrapText="1"/>
    </xf>
    <xf numFmtId="0" fontId="83" fillId="0" borderId="30" xfId="0" applyFont="1" applyBorder="1" applyAlignment="1">
      <alignment vertical="center" wrapText="1"/>
    </xf>
    <xf numFmtId="4" fontId="54" fillId="0" borderId="3" xfId="0" applyNumberFormat="1" applyFont="1" applyBorder="1" applyAlignment="1">
      <alignment horizontal="right" vertical="center"/>
    </xf>
    <xf numFmtId="0" fontId="54" fillId="0" borderId="3" xfId="0" applyFont="1" applyFill="1" applyBorder="1" applyAlignment="1">
      <alignment vertical="center"/>
    </xf>
    <xf numFmtId="0" fontId="54" fillId="0" borderId="3" xfId="0" applyFont="1" applyFill="1" applyBorder="1" applyAlignment="1">
      <alignment horizontal="center" vertical="center"/>
    </xf>
    <xf numFmtId="0" fontId="54" fillId="0" borderId="3" xfId="0" applyFont="1" applyFill="1" applyBorder="1" applyAlignment="1">
      <alignment horizontal="right" vertical="center"/>
    </xf>
    <xf numFmtId="0" fontId="54" fillId="0" borderId="3" xfId="279" applyFont="1" applyFill="1" applyBorder="1" applyAlignment="1">
      <alignment vertical="center"/>
      <protection/>
    </xf>
    <xf numFmtId="0" fontId="54" fillId="0" borderId="3" xfId="279" applyFont="1" applyFill="1" applyBorder="1" applyAlignment="1">
      <alignment horizontal="center" vertical="center"/>
      <protection/>
    </xf>
    <xf numFmtId="3" fontId="54" fillId="0" borderId="3" xfId="279" applyNumberFormat="1" applyFont="1" applyFill="1" applyBorder="1" applyAlignment="1">
      <alignment horizontal="center" vertical="center"/>
      <protection/>
    </xf>
    <xf numFmtId="3" fontId="54" fillId="0" borderId="3" xfId="279" applyNumberFormat="1" applyFont="1" applyFill="1" applyBorder="1" applyAlignment="1">
      <alignment horizontal="right" vertical="center"/>
      <protection/>
    </xf>
    <xf numFmtId="0" fontId="55" fillId="0" borderId="3" xfId="0" applyFont="1" applyBorder="1" applyAlignment="1">
      <alignment vertical="center"/>
    </xf>
    <xf numFmtId="0" fontId="55" fillId="0" borderId="3" xfId="0" applyFont="1" applyBorder="1" applyAlignment="1">
      <alignment horizontal="left" vertical="center"/>
    </xf>
    <xf numFmtId="0" fontId="55" fillId="0" borderId="3" xfId="0" applyFont="1" applyBorder="1" applyAlignment="1">
      <alignment horizontal="center" vertical="center"/>
    </xf>
    <xf numFmtId="0" fontId="54" fillId="0" borderId="3" xfId="0" applyFont="1" applyFill="1" applyBorder="1" applyAlignment="1">
      <alignment vertical="center" wrapText="1"/>
    </xf>
    <xf numFmtId="0" fontId="86" fillId="0" borderId="3" xfId="0" applyFont="1" applyBorder="1" applyAlignment="1">
      <alignment vertical="center" wrapText="1"/>
    </xf>
    <xf numFmtId="0" fontId="83" fillId="0" borderId="3" xfId="0" applyFont="1" applyBorder="1" applyAlignment="1">
      <alignment horizontal="center" vertical="center" wrapText="1"/>
    </xf>
    <xf numFmtId="4" fontId="83" fillId="0" borderId="3" xfId="0" applyNumberFormat="1" applyFont="1" applyBorder="1" applyAlignment="1">
      <alignment horizontal="right" vertical="center" wrapText="1"/>
    </xf>
    <xf numFmtId="0" fontId="83" fillId="0" borderId="0" xfId="0" applyFont="1" applyBorder="1" applyAlignment="1">
      <alignment vertical="center" wrapText="1"/>
    </xf>
    <xf numFmtId="0" fontId="83" fillId="0" borderId="0" xfId="0" applyFont="1" applyBorder="1" applyAlignment="1">
      <alignment horizontal="left" vertical="center" wrapText="1"/>
    </xf>
    <xf numFmtId="0" fontId="83" fillId="0" borderId="31" xfId="0" applyFont="1" applyBorder="1" applyAlignment="1">
      <alignment horizontal="center" vertical="center" wrapText="1"/>
    </xf>
    <xf numFmtId="0" fontId="83" fillId="54" borderId="31" xfId="0" applyFont="1" applyFill="1" applyBorder="1" applyAlignment="1">
      <alignment horizontal="center" vertical="center"/>
    </xf>
    <xf numFmtId="0" fontId="54" fillId="0" borderId="31" xfId="0" applyFont="1" applyBorder="1" applyAlignment="1">
      <alignment horizontal="center" vertical="center" wrapText="1"/>
    </xf>
    <xf numFmtId="0" fontId="86" fillId="0" borderId="3" xfId="0" applyFont="1" applyFill="1" applyBorder="1" applyAlignment="1">
      <alignment vertical="center" wrapText="1"/>
    </xf>
    <xf numFmtId="0" fontId="83" fillId="0" borderId="31" xfId="0" applyFont="1" applyFill="1" applyBorder="1" applyAlignment="1">
      <alignment horizontal="center" vertical="center" wrapText="1"/>
    </xf>
    <xf numFmtId="0" fontId="83" fillId="0" borderId="31" xfId="0" applyFont="1" applyFill="1" applyBorder="1" applyAlignment="1">
      <alignment horizontal="center" vertical="center"/>
    </xf>
    <xf numFmtId="195" fontId="83" fillId="0" borderId="3" xfId="0" applyNumberFormat="1" applyFont="1" applyFill="1" applyBorder="1" applyAlignment="1">
      <alignment horizontal="right" vertical="center"/>
    </xf>
    <xf numFmtId="0" fontId="83" fillId="0" borderId="3" xfId="0" applyFont="1" applyFill="1" applyBorder="1" applyAlignment="1">
      <alignment vertical="center" wrapText="1"/>
    </xf>
    <xf numFmtId="0" fontId="83" fillId="0" borderId="3" xfId="0" applyFont="1" applyFill="1" applyBorder="1" applyAlignment="1">
      <alignment horizontal="left" vertical="center" wrapText="1"/>
    </xf>
    <xf numFmtId="0" fontId="83" fillId="54" borderId="31" xfId="0" applyFont="1" applyFill="1" applyBorder="1" applyAlignment="1">
      <alignment horizontal="center" vertical="center" wrapText="1"/>
    </xf>
    <xf numFmtId="0" fontId="84" fillId="0" borderId="3" xfId="0" applyFont="1" applyBorder="1" applyAlignment="1">
      <alignment horizontal="left" vertical="center" wrapText="1"/>
    </xf>
    <xf numFmtId="0" fontId="84" fillId="54" borderId="3" xfId="0" applyFont="1" applyFill="1" applyBorder="1" applyAlignment="1">
      <alignment horizontal="left" vertical="center" wrapText="1"/>
    </xf>
    <xf numFmtId="0" fontId="54" fillId="0" borderId="31" xfId="0" applyFont="1" applyBorder="1" applyAlignment="1">
      <alignment horizontal="center" vertical="center"/>
    </xf>
    <xf numFmtId="0" fontId="83" fillId="0" borderId="31" xfId="0" applyFont="1" applyBorder="1" applyAlignment="1">
      <alignment horizontal="center" vertical="center"/>
    </xf>
    <xf numFmtId="0" fontId="84" fillId="0" borderId="3" xfId="0" applyFont="1" applyBorder="1" applyAlignment="1">
      <alignment vertical="center" wrapText="1"/>
    </xf>
    <xf numFmtId="3" fontId="83" fillId="0" borderId="31" xfId="0" applyNumberFormat="1" applyFont="1" applyBorder="1" applyAlignment="1">
      <alignment horizontal="center" vertical="center"/>
    </xf>
    <xf numFmtId="3" fontId="83" fillId="0" borderId="3" xfId="0" applyNumberFormat="1" applyFont="1" applyBorder="1" applyAlignment="1">
      <alignment horizontal="right" vertical="center"/>
    </xf>
    <xf numFmtId="0" fontId="83" fillId="55" borderId="3" xfId="0" applyFont="1" applyFill="1" applyBorder="1" applyAlignment="1">
      <alignment vertical="center" wrapText="1"/>
    </xf>
    <xf numFmtId="0" fontId="83" fillId="55" borderId="3"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54" borderId="31" xfId="0" applyFont="1" applyFill="1" applyBorder="1" applyAlignment="1">
      <alignment horizontal="center" vertical="center"/>
    </xf>
    <xf numFmtId="4" fontId="83" fillId="54" borderId="3" xfId="0" applyNumberFormat="1" applyFont="1" applyFill="1" applyBorder="1" applyAlignment="1">
      <alignment horizontal="right" vertical="center" wrapText="1"/>
    </xf>
    <xf numFmtId="0" fontId="86" fillId="54" borderId="3" xfId="0" applyFont="1" applyFill="1" applyBorder="1" applyAlignment="1">
      <alignment vertical="center" wrapText="1"/>
    </xf>
    <xf numFmtId="0" fontId="86" fillId="54" borderId="3" xfId="0" applyFont="1" applyFill="1" applyBorder="1" applyAlignment="1">
      <alignment horizontal="left" vertical="center" wrapText="1"/>
    </xf>
    <xf numFmtId="0" fontId="83" fillId="54" borderId="3" xfId="0" applyFont="1" applyFill="1" applyBorder="1" applyAlignment="1">
      <alignment vertical="center"/>
    </xf>
    <xf numFmtId="0" fontId="83" fillId="54" borderId="3" xfId="0" applyFont="1" applyFill="1" applyBorder="1" applyAlignment="1">
      <alignment horizontal="left" vertical="center"/>
    </xf>
    <xf numFmtId="0" fontId="54" fillId="54" borderId="3" xfId="0" applyFont="1" applyFill="1" applyBorder="1" applyAlignment="1">
      <alignment horizontal="right" vertical="center" wrapText="1"/>
    </xf>
    <xf numFmtId="0" fontId="55" fillId="54" borderId="3" xfId="0" applyFont="1" applyFill="1" applyBorder="1" applyAlignment="1">
      <alignment vertical="center"/>
    </xf>
    <xf numFmtId="0" fontId="55" fillId="54" borderId="3" xfId="0" applyFont="1" applyFill="1" applyBorder="1" applyAlignment="1">
      <alignment horizontal="left" vertical="center"/>
    </xf>
    <xf numFmtId="0" fontId="54" fillId="0" borderId="31" xfId="0" applyFont="1" applyFill="1" applyBorder="1" applyAlignment="1">
      <alignment horizontal="center" vertical="center" wrapText="1"/>
    </xf>
    <xf numFmtId="0" fontId="87" fillId="0" borderId="3" xfId="0" applyFont="1" applyBorder="1" applyAlignment="1">
      <alignment vertical="center" wrapText="1"/>
    </xf>
    <xf numFmtId="0" fontId="54" fillId="54" borderId="31" xfId="0" applyFont="1" applyFill="1" applyBorder="1" applyAlignment="1">
      <alignment horizontal="center" vertical="center" wrapText="1"/>
    </xf>
    <xf numFmtId="0" fontId="84" fillId="0" borderId="3" xfId="0" applyFont="1" applyBorder="1" applyAlignment="1">
      <alignment vertical="center"/>
    </xf>
    <xf numFmtId="0" fontId="54" fillId="54" borderId="31" xfId="222" applyFont="1" applyFill="1" applyBorder="1" applyAlignment="1">
      <alignment horizontal="center" vertical="center"/>
      <protection/>
    </xf>
    <xf numFmtId="0" fontId="54" fillId="54" borderId="31" xfId="222" applyFont="1" applyFill="1" applyBorder="1" applyAlignment="1">
      <alignment horizontal="center" vertical="center" wrapText="1"/>
      <protection/>
    </xf>
    <xf numFmtId="0" fontId="54" fillId="0" borderId="31" xfId="0" applyFont="1" applyFill="1" applyBorder="1" applyAlignment="1">
      <alignment horizontal="center" vertical="center"/>
    </xf>
    <xf numFmtId="3" fontId="54" fillId="0" borderId="3" xfId="0" applyNumberFormat="1" applyFont="1" applyBorder="1" applyAlignment="1">
      <alignment horizontal="right" vertical="center" wrapText="1"/>
    </xf>
    <xf numFmtId="3" fontId="83" fillId="0" borderId="3" xfId="0" applyNumberFormat="1" applyFont="1" applyBorder="1" applyAlignment="1">
      <alignment horizontal="center" vertical="center"/>
    </xf>
    <xf numFmtId="1" fontId="55" fillId="0" borderId="3" xfId="0" applyNumberFormat="1" applyFont="1" applyFill="1" applyBorder="1" applyAlignment="1">
      <alignment vertical="center" wrapText="1"/>
    </xf>
    <xf numFmtId="1" fontId="55" fillId="0" borderId="0" xfId="0" applyNumberFormat="1" applyFont="1" applyFill="1" applyBorder="1" applyAlignment="1">
      <alignment vertical="center" wrapText="1"/>
    </xf>
    <xf numFmtId="1" fontId="54" fillId="0" borderId="3" xfId="0" applyNumberFormat="1" applyFont="1" applyFill="1" applyBorder="1" applyAlignment="1">
      <alignment horizontal="center" vertical="center"/>
    </xf>
    <xf numFmtId="1" fontId="55" fillId="54" borderId="0" xfId="0" applyNumberFormat="1" applyFont="1" applyFill="1" applyBorder="1" applyAlignment="1">
      <alignment vertical="center" wrapText="1"/>
    </xf>
    <xf numFmtId="0" fontId="88" fillId="54" borderId="3" xfId="0" applyFont="1" applyFill="1" applyBorder="1" applyAlignment="1">
      <alignment horizontal="left" vertical="center" wrapText="1"/>
    </xf>
    <xf numFmtId="0" fontId="83" fillId="54" borderId="28" xfId="0" applyFont="1" applyFill="1" applyBorder="1" applyAlignment="1">
      <alignment vertical="center" wrapText="1"/>
    </xf>
    <xf numFmtId="0" fontId="83" fillId="54" borderId="0" xfId="0" applyFont="1" applyFill="1" applyBorder="1" applyAlignment="1">
      <alignment horizontal="left" vertical="center" wrapText="1"/>
    </xf>
    <xf numFmtId="0" fontId="83" fillId="54" borderId="28" xfId="0" applyFont="1" applyFill="1" applyBorder="1" applyAlignment="1">
      <alignment horizontal="left" vertical="center" wrapText="1"/>
    </xf>
    <xf numFmtId="0" fontId="83" fillId="54" borderId="0" xfId="0" applyFont="1" applyFill="1" applyBorder="1" applyAlignment="1">
      <alignment vertical="center" wrapText="1"/>
    </xf>
    <xf numFmtId="4" fontId="54" fillId="54" borderId="3" xfId="0" applyNumberFormat="1" applyFont="1" applyFill="1" applyBorder="1" applyAlignment="1">
      <alignment horizontal="right" vertical="center" wrapText="1"/>
    </xf>
    <xf numFmtId="0" fontId="88" fillId="54" borderId="0" xfId="0" applyFont="1" applyFill="1" applyBorder="1" applyAlignment="1">
      <alignment horizontal="left" vertical="center" wrapText="1"/>
    </xf>
    <xf numFmtId="0" fontId="84" fillId="54" borderId="0" xfId="0" applyFont="1" applyFill="1" applyBorder="1" applyAlignment="1">
      <alignment vertical="center" wrapText="1"/>
    </xf>
    <xf numFmtId="0" fontId="83" fillId="54" borderId="3" xfId="0" applyFont="1" applyFill="1" applyBorder="1" applyAlignment="1">
      <alignment vertical="center" wrapText="1"/>
    </xf>
    <xf numFmtId="0" fontId="54" fillId="54" borderId="3" xfId="0" applyFont="1" applyFill="1" applyBorder="1" applyAlignment="1">
      <alignment horizontal="left" vertical="center" wrapText="1"/>
    </xf>
    <xf numFmtId="0" fontId="55" fillId="54" borderId="3" xfId="0" applyFont="1" applyFill="1" applyBorder="1" applyAlignment="1">
      <alignment vertical="center" wrapText="1"/>
    </xf>
    <xf numFmtId="0" fontId="84" fillId="54" borderId="0" xfId="0" applyFont="1" applyFill="1" applyBorder="1" applyAlignment="1">
      <alignment horizontal="left" vertical="center" wrapText="1"/>
    </xf>
    <xf numFmtId="4" fontId="54" fillId="54" borderId="3" xfId="0" applyNumberFormat="1" applyFont="1" applyFill="1" applyBorder="1" applyAlignment="1">
      <alignment vertical="center"/>
    </xf>
    <xf numFmtId="196" fontId="54" fillId="54" borderId="3" xfId="278" applyNumberFormat="1" applyFont="1" applyFill="1" applyBorder="1" applyAlignment="1">
      <alignment horizontal="center" vertical="center" wrapText="1"/>
      <protection/>
    </xf>
    <xf numFmtId="0" fontId="54" fillId="54" borderId="3" xfId="0" applyFont="1" applyFill="1" applyBorder="1" applyAlignment="1">
      <alignment horizontal="center" vertical="center" wrapText="1"/>
    </xf>
    <xf numFmtId="3" fontId="54" fillId="54" borderId="3" xfId="0" applyNumberFormat="1" applyFont="1" applyFill="1" applyBorder="1" applyAlignment="1">
      <alignment horizontal="center" vertical="center" wrapText="1"/>
    </xf>
    <xf numFmtId="3" fontId="54" fillId="54" borderId="3" xfId="278" applyNumberFormat="1" applyFont="1" applyFill="1" applyBorder="1" applyAlignment="1">
      <alignment vertical="center"/>
      <protection/>
    </xf>
    <xf numFmtId="9" fontId="54" fillId="54" borderId="3" xfId="0" applyNumberFormat="1" applyFont="1" applyFill="1" applyBorder="1" applyAlignment="1">
      <alignment horizontal="center" vertical="center" wrapText="1"/>
    </xf>
    <xf numFmtId="0" fontId="89" fillId="54" borderId="0" xfId="0" applyFont="1" applyFill="1" applyBorder="1" applyAlignment="1">
      <alignment vertical="center" wrapText="1"/>
    </xf>
    <xf numFmtId="0" fontId="54" fillId="54" borderId="28" xfId="0" applyFont="1" applyFill="1" applyBorder="1" applyAlignment="1">
      <alignment horizontal="left" vertical="center" wrapText="1"/>
    </xf>
    <xf numFmtId="0" fontId="89" fillId="54" borderId="0" xfId="0" applyFont="1" applyFill="1" applyBorder="1" applyAlignment="1">
      <alignment horizontal="left" vertical="center" wrapText="1"/>
    </xf>
    <xf numFmtId="0" fontId="54" fillId="54" borderId="31" xfId="0" applyFont="1" applyFill="1" applyBorder="1" applyAlignment="1">
      <alignment vertical="center" wrapText="1"/>
    </xf>
    <xf numFmtId="0" fontId="54" fillId="0" borderId="3" xfId="222" applyFont="1" applyBorder="1" applyAlignment="1">
      <alignment horizontal="left" vertical="center" wrapText="1"/>
      <protection/>
    </xf>
    <xf numFmtId="0" fontId="54" fillId="54" borderId="32" xfId="0" applyFont="1" applyFill="1" applyBorder="1" applyAlignment="1">
      <alignment horizontal="center" vertical="center" wrapText="1"/>
    </xf>
    <xf numFmtId="0" fontId="54" fillId="54" borderId="0" xfId="0" applyFont="1" applyFill="1" applyBorder="1" applyAlignment="1">
      <alignment horizontal="left" vertical="center" wrapText="1"/>
    </xf>
    <xf numFmtId="0" fontId="54" fillId="0" borderId="0" xfId="0" applyFont="1" applyBorder="1" applyAlignment="1">
      <alignment vertical="center" wrapText="1"/>
    </xf>
    <xf numFmtId="0" fontId="54" fillId="0" borderId="0" xfId="0" applyFont="1" applyBorder="1" applyAlignment="1">
      <alignment horizontal="left" vertical="center" wrapText="1"/>
    </xf>
    <xf numFmtId="0" fontId="54" fillId="54" borderId="3" xfId="222" applyFont="1" applyFill="1" applyBorder="1" applyAlignment="1">
      <alignment horizontal="center" vertical="center"/>
      <protection/>
    </xf>
    <xf numFmtId="196" fontId="83" fillId="54" borderId="3" xfId="0" applyNumberFormat="1" applyFont="1" applyFill="1" applyBorder="1" applyAlignment="1">
      <alignment horizontal="right" vertical="center"/>
    </xf>
    <xf numFmtId="0" fontId="54" fillId="0" borderId="3" xfId="279" applyFont="1" applyFill="1" applyBorder="1" applyAlignment="1">
      <alignment vertical="center" wrapText="1"/>
      <protection/>
    </xf>
    <xf numFmtId="0" fontId="54" fillId="0" borderId="3" xfId="279" applyFont="1" applyFill="1" applyBorder="1" applyAlignment="1">
      <alignment horizontal="left" vertical="center" wrapText="1"/>
      <protection/>
    </xf>
    <xf numFmtId="0" fontId="55" fillId="0" borderId="3" xfId="0" applyFont="1" applyBorder="1" applyAlignment="1">
      <alignment vertical="center" wrapText="1"/>
    </xf>
    <xf numFmtId="0" fontId="55" fillId="0" borderId="3" xfId="0" applyFont="1" applyBorder="1" applyAlignment="1">
      <alignment horizontal="left" vertical="center" wrapText="1"/>
    </xf>
    <xf numFmtId="0" fontId="84" fillId="0" borderId="3" xfId="0" applyFont="1" applyBorder="1" applyAlignment="1">
      <alignment horizontal="left" vertical="center"/>
    </xf>
    <xf numFmtId="4" fontId="54" fillId="0" borderId="3" xfId="0" applyNumberFormat="1" applyFont="1" applyBorder="1" applyAlignment="1">
      <alignment horizontal="right" vertical="center" wrapText="1"/>
    </xf>
    <xf numFmtId="3" fontId="54" fillId="54" borderId="3" xfId="0" applyNumberFormat="1" applyFont="1" applyFill="1" applyBorder="1" applyAlignment="1">
      <alignment horizontal="right" vertical="center" wrapText="1"/>
    </xf>
    <xf numFmtId="0" fontId="83" fillId="0" borderId="3" xfId="0" applyFont="1" applyFill="1" applyBorder="1" applyAlignment="1">
      <alignment horizontal="center" vertical="center" wrapText="1"/>
    </xf>
    <xf numFmtId="195" fontId="83" fillId="0" borderId="3" xfId="0" applyNumberFormat="1" applyFont="1" applyFill="1" applyBorder="1" applyAlignment="1">
      <alignment horizontal="right" vertical="center" wrapText="1"/>
    </xf>
    <xf numFmtId="0" fontId="54" fillId="54" borderId="3" xfId="188" applyFont="1" applyFill="1" applyBorder="1" applyAlignment="1">
      <alignment vertical="center" wrapText="1"/>
    </xf>
    <xf numFmtId="0" fontId="83" fillId="0" borderId="29" xfId="0" applyFont="1" applyFill="1" applyBorder="1" applyAlignment="1">
      <alignment horizontal="center" vertical="center" wrapText="1"/>
    </xf>
    <xf numFmtId="0" fontId="83" fillId="0" borderId="29" xfId="0" applyFont="1" applyFill="1" applyBorder="1" applyAlignment="1">
      <alignment horizontal="center" vertical="center"/>
    </xf>
    <xf numFmtId="0" fontId="54" fillId="0" borderId="29" xfId="0" applyFont="1" applyFill="1" applyBorder="1" applyAlignment="1">
      <alignment horizontal="center" vertical="center" wrapText="1"/>
    </xf>
    <xf numFmtId="0" fontId="54" fillId="0" borderId="29" xfId="0" applyFont="1" applyBorder="1" applyAlignment="1">
      <alignment horizontal="center" vertical="center"/>
    </xf>
    <xf numFmtId="0" fontId="83" fillId="0" borderId="33" xfId="0" applyFont="1" applyBorder="1" applyAlignment="1">
      <alignment vertical="center"/>
    </xf>
    <xf numFmtId="0" fontId="83" fillId="0" borderId="32" xfId="0" applyFont="1" applyBorder="1" applyAlignment="1">
      <alignment horizontal="center" vertical="center"/>
    </xf>
    <xf numFmtId="195" fontId="54" fillId="54" borderId="31" xfId="0" applyNumberFormat="1" applyFont="1" applyFill="1" applyBorder="1" applyAlignment="1">
      <alignment horizontal="center" vertical="center"/>
    </xf>
    <xf numFmtId="0" fontId="54" fillId="0" borderId="3" xfId="279" applyFont="1" applyFill="1" applyBorder="1" applyAlignment="1">
      <alignment horizontal="left" vertical="center"/>
      <protection/>
    </xf>
    <xf numFmtId="0" fontId="55" fillId="0" borderId="31" xfId="0" applyFont="1" applyFill="1" applyBorder="1" applyAlignment="1">
      <alignment horizontal="center" vertical="center"/>
    </xf>
    <xf numFmtId="1" fontId="54" fillId="0" borderId="3" xfId="0" applyNumberFormat="1" applyFont="1" applyBorder="1" applyAlignment="1">
      <alignment horizontal="right" vertical="center" wrapText="1"/>
    </xf>
    <xf numFmtId="0" fontId="90" fillId="54" borderId="3" xfId="0" applyFont="1" applyFill="1" applyBorder="1" applyAlignment="1">
      <alignment horizontal="left" vertical="center"/>
    </xf>
    <xf numFmtId="0" fontId="54" fillId="54" borderId="3" xfId="222" applyFont="1" applyFill="1" applyBorder="1" applyAlignment="1">
      <alignment vertical="center" wrapText="1"/>
      <protection/>
    </xf>
    <xf numFmtId="0" fontId="54" fillId="54" borderId="3" xfId="222" applyFont="1" applyFill="1" applyBorder="1" applyAlignment="1">
      <alignment horizontal="left" vertical="center" wrapText="1"/>
      <protection/>
    </xf>
    <xf numFmtId="0" fontId="54" fillId="54" borderId="3" xfId="222" applyFont="1" applyFill="1" applyBorder="1" applyAlignment="1">
      <alignment horizontal="center" vertical="center" wrapText="1"/>
      <protection/>
    </xf>
    <xf numFmtId="0" fontId="86" fillId="0" borderId="3" xfId="0" applyFont="1" applyBorder="1" applyAlignment="1">
      <alignment horizontal="center" vertical="center"/>
    </xf>
    <xf numFmtId="0" fontId="54" fillId="54" borderId="3" xfId="188" applyFont="1" applyFill="1" applyBorder="1" applyAlignment="1">
      <alignment vertical="center"/>
    </xf>
    <xf numFmtId="3" fontId="83" fillId="54" borderId="3" xfId="0" applyNumberFormat="1" applyFont="1" applyFill="1" applyBorder="1" applyAlignment="1">
      <alignment horizontal="center" vertical="center"/>
    </xf>
    <xf numFmtId="0" fontId="83" fillId="0" borderId="28" xfId="0" applyFont="1" applyBorder="1" applyAlignment="1">
      <alignment horizontal="left" vertical="center" wrapText="1"/>
    </xf>
    <xf numFmtId="0" fontId="83" fillId="0" borderId="28" xfId="0" applyFont="1" applyBorder="1" applyAlignment="1">
      <alignment horizontal="center" vertical="center" wrapText="1"/>
    </xf>
    <xf numFmtId="4" fontId="83" fillId="0" borderId="28" xfId="0" applyNumberFormat="1" applyFont="1" applyBorder="1" applyAlignment="1">
      <alignment horizontal="right" vertical="center" wrapText="1"/>
    </xf>
    <xf numFmtId="0" fontId="54" fillId="54" borderId="28" xfId="0" applyFont="1" applyFill="1" applyBorder="1" applyAlignment="1">
      <alignment horizontal="center" vertical="center" wrapText="1"/>
    </xf>
    <xf numFmtId="0" fontId="54" fillId="0" borderId="29" xfId="0" applyFont="1" applyBorder="1" applyAlignment="1">
      <alignment vertical="center" wrapText="1"/>
    </xf>
    <xf numFmtId="0" fontId="54" fillId="0" borderId="29" xfId="0" applyFont="1" applyBorder="1" applyAlignment="1">
      <alignment horizontal="left" vertical="center" wrapText="1"/>
    </xf>
    <xf numFmtId="0" fontId="83" fillId="54" borderId="28" xfId="0" applyFont="1" applyFill="1" applyBorder="1" applyAlignment="1">
      <alignment horizontal="center" vertical="center"/>
    </xf>
    <xf numFmtId="0" fontId="54" fillId="0" borderId="28" xfId="0" applyFont="1" applyFill="1" applyBorder="1" applyAlignment="1">
      <alignment horizontal="center" vertical="center" wrapText="1"/>
    </xf>
    <xf numFmtId="3" fontId="54" fillId="0" borderId="3" xfId="0" applyNumberFormat="1" applyFont="1" applyBorder="1" applyAlignment="1">
      <alignment horizontal="right" vertical="center"/>
    </xf>
    <xf numFmtId="0" fontId="83" fillId="0" borderId="28" xfId="0" applyFont="1" applyBorder="1" applyAlignment="1">
      <alignment horizontal="center" vertical="center"/>
    </xf>
    <xf numFmtId="3" fontId="83" fillId="0" borderId="28" xfId="0" applyNumberFormat="1" applyFont="1" applyBorder="1" applyAlignment="1">
      <alignment horizontal="right" vertical="center" wrapText="1"/>
    </xf>
    <xf numFmtId="0" fontId="54" fillId="0" borderId="31" xfId="0" applyFont="1" applyBorder="1" applyAlignment="1">
      <alignment vertical="center" wrapText="1"/>
    </xf>
    <xf numFmtId="0" fontId="54" fillId="0" borderId="3" xfId="0" applyFont="1" applyBorder="1" applyAlignment="1">
      <alignment horizontal="left" vertical="center" wrapText="1"/>
    </xf>
    <xf numFmtId="0" fontId="54" fillId="0" borderId="31" xfId="0" applyFont="1" applyBorder="1" applyAlignment="1">
      <alignment horizontal="left" vertical="center" wrapText="1"/>
    </xf>
    <xf numFmtId="0" fontId="54" fillId="0" borderId="3" xfId="0" applyFont="1" applyFill="1" applyBorder="1" applyAlignment="1">
      <alignment horizontal="center" vertical="center" wrapText="1"/>
    </xf>
    <xf numFmtId="0" fontId="54" fillId="0" borderId="3" xfId="0" applyFont="1" applyBorder="1" applyAlignment="1">
      <alignment horizontal="center" vertical="center"/>
    </xf>
    <xf numFmtId="0" fontId="54" fillId="0" borderId="3" xfId="0" applyFont="1" applyBorder="1" applyAlignment="1">
      <alignment horizontal="right" vertical="center"/>
    </xf>
    <xf numFmtId="0" fontId="83" fillId="0" borderId="31" xfId="0" applyFont="1" applyBorder="1" applyAlignment="1">
      <alignment vertical="center" wrapText="1"/>
    </xf>
    <xf numFmtId="0" fontId="83" fillId="0" borderId="3" xfId="0" applyFont="1" applyBorder="1" applyAlignment="1">
      <alignment horizontal="center" vertical="center"/>
    </xf>
    <xf numFmtId="4" fontId="83" fillId="54" borderId="3" xfId="0" applyNumberFormat="1" applyFont="1" applyFill="1" applyBorder="1" applyAlignment="1">
      <alignment horizontal="right" vertical="center"/>
    </xf>
    <xf numFmtId="0" fontId="83" fillId="0" borderId="29" xfId="0" applyFont="1" applyBorder="1" applyAlignment="1">
      <alignment horizontal="left" vertical="center" wrapText="1"/>
    </xf>
    <xf numFmtId="0" fontId="54" fillId="54" borderId="29" xfId="0" applyFont="1" applyFill="1" applyBorder="1" applyAlignment="1">
      <alignment horizontal="center" vertical="center" wrapText="1"/>
    </xf>
    <xf numFmtId="0" fontId="83" fillId="0" borderId="34" xfId="0" applyFont="1" applyBorder="1" applyAlignment="1">
      <alignment horizontal="center" vertical="center" wrapText="1"/>
    </xf>
    <xf numFmtId="0" fontId="83" fillId="0" borderId="29" xfId="0" applyFont="1" applyBorder="1" applyAlignment="1">
      <alignment horizontal="center" vertical="center"/>
    </xf>
    <xf numFmtId="4" fontId="83" fillId="54" borderId="29" xfId="0" applyNumberFormat="1" applyFont="1" applyFill="1" applyBorder="1" applyAlignment="1">
      <alignment horizontal="right" vertical="center"/>
    </xf>
    <xf numFmtId="0" fontId="84" fillId="0" borderId="3" xfId="0" applyFont="1" applyBorder="1" applyAlignment="1">
      <alignment vertical="center" wrapText="1"/>
    </xf>
    <xf numFmtId="0" fontId="84" fillId="0" borderId="3" xfId="0" applyFont="1" applyBorder="1" applyAlignment="1">
      <alignment horizontal="left" vertical="center" wrapText="1"/>
    </xf>
    <xf numFmtId="0" fontId="83" fillId="54" borderId="3" xfId="0" applyFont="1" applyFill="1" applyBorder="1" applyAlignment="1">
      <alignment horizontal="right" vertical="center"/>
    </xf>
    <xf numFmtId="0" fontId="55" fillId="0" borderId="3" xfId="0" applyFont="1" applyBorder="1" applyAlignment="1">
      <alignment vertical="center" wrapText="1"/>
    </xf>
    <xf numFmtId="0" fontId="55" fillId="0" borderId="3" xfId="0" applyFont="1" applyBorder="1" applyAlignment="1">
      <alignment horizontal="left" vertical="center" wrapText="1"/>
    </xf>
    <xf numFmtId="0" fontId="54" fillId="0" borderId="28" xfId="0" applyFont="1" applyBorder="1" applyAlignment="1">
      <alignment horizontal="center" vertical="center" wrapText="1"/>
    </xf>
    <xf numFmtId="0" fontId="83" fillId="54" borderId="3" xfId="0" applyFont="1" applyFill="1" applyBorder="1" applyAlignment="1">
      <alignment horizontal="center" vertical="center" wrapText="1"/>
    </xf>
    <xf numFmtId="3" fontId="83" fillId="54" borderId="3" xfId="0" applyNumberFormat="1" applyFont="1" applyFill="1" applyBorder="1" applyAlignment="1">
      <alignment horizontal="right" vertical="center" wrapText="1"/>
    </xf>
    <xf numFmtId="0" fontId="54" fillId="0" borderId="35" xfId="0" applyFont="1" applyBorder="1" applyAlignment="1">
      <alignment vertical="center"/>
    </xf>
    <xf numFmtId="0" fontId="54" fillId="0" borderId="35" xfId="0" applyFont="1" applyBorder="1" applyAlignment="1">
      <alignment horizontal="left" vertical="center" wrapText="1"/>
    </xf>
    <xf numFmtId="0" fontId="54" fillId="0" borderId="35" xfId="0" applyFont="1" applyBorder="1" applyAlignment="1">
      <alignment horizontal="left" vertical="center"/>
    </xf>
    <xf numFmtId="0" fontId="54" fillId="0" borderId="35" xfId="0" applyFont="1" applyFill="1" applyBorder="1" applyAlignment="1">
      <alignment horizontal="center" vertical="center" wrapText="1"/>
    </xf>
    <xf numFmtId="0" fontId="54" fillId="0" borderId="35" xfId="0" applyFont="1" applyBorder="1" applyAlignment="1">
      <alignment horizontal="center" vertical="center"/>
    </xf>
    <xf numFmtId="0" fontId="54" fillId="0" borderId="36" xfId="0" applyFont="1" applyBorder="1" applyAlignment="1">
      <alignment horizontal="right" vertical="center"/>
    </xf>
    <xf numFmtId="0" fontId="83" fillId="55" borderId="29" xfId="0" applyFont="1" applyFill="1" applyBorder="1" applyAlignment="1">
      <alignment vertical="center" wrapText="1"/>
    </xf>
    <xf numFmtId="0" fontId="83" fillId="55" borderId="29" xfId="0" applyFont="1" applyFill="1" applyBorder="1" applyAlignment="1">
      <alignment horizontal="left" vertical="center" wrapText="1"/>
    </xf>
    <xf numFmtId="0" fontId="83" fillId="0" borderId="29" xfId="0" applyFont="1" applyBorder="1" applyAlignment="1">
      <alignment horizontal="center" vertical="center" wrapText="1"/>
    </xf>
    <xf numFmtId="0" fontId="83" fillId="0" borderId="33" xfId="0" applyFont="1" applyBorder="1" applyAlignment="1">
      <alignment horizontal="right" vertical="center" wrapText="1"/>
    </xf>
    <xf numFmtId="4" fontId="83" fillId="0" borderId="32" xfId="0" applyNumberFormat="1" applyFont="1" applyBorder="1" applyAlignment="1">
      <alignment horizontal="right" vertical="center" wrapText="1"/>
    </xf>
    <xf numFmtId="0" fontId="54" fillId="0" borderId="3" xfId="0" applyFont="1" applyBorder="1" applyAlignment="1">
      <alignment vertical="center"/>
    </xf>
    <xf numFmtId="0" fontId="54" fillId="0" borderId="3" xfId="0" applyFont="1" applyBorder="1" applyAlignment="1">
      <alignment horizontal="left" vertical="center"/>
    </xf>
    <xf numFmtId="0" fontId="54" fillId="0" borderId="32" xfId="0" applyFont="1" applyBorder="1" applyAlignment="1">
      <alignment horizontal="right" vertical="center"/>
    </xf>
    <xf numFmtId="0" fontId="54" fillId="0" borderId="28" xfId="0" applyFont="1" applyBorder="1" applyAlignment="1">
      <alignment vertical="center"/>
    </xf>
    <xf numFmtId="0" fontId="54" fillId="0" borderId="28" xfId="0" applyFont="1" applyBorder="1" applyAlignment="1">
      <alignment horizontal="left" vertical="center" wrapText="1"/>
    </xf>
    <xf numFmtId="0" fontId="54" fillId="0" borderId="28" xfId="0" applyFont="1" applyBorder="1" applyAlignment="1">
      <alignment horizontal="left" vertical="center"/>
    </xf>
    <xf numFmtId="0" fontId="54" fillId="0" borderId="3" xfId="0" applyFont="1" applyFill="1" applyBorder="1" applyAlignment="1">
      <alignment vertical="center" wrapText="1"/>
    </xf>
    <xf numFmtId="0" fontId="54" fillId="0" borderId="3" xfId="0" applyFont="1" applyFill="1" applyBorder="1" applyAlignment="1">
      <alignment horizontal="left" vertical="center" wrapText="1"/>
    </xf>
    <xf numFmtId="0" fontId="86" fillId="0" borderId="3" xfId="0" applyFont="1" applyBorder="1" applyAlignment="1">
      <alignment horizontal="left" vertical="center" wrapText="1"/>
    </xf>
    <xf numFmtId="3" fontId="83" fillId="0" borderId="3" xfId="0" applyNumberFormat="1" applyFont="1" applyBorder="1" applyAlignment="1">
      <alignment horizontal="right" vertical="center" wrapText="1"/>
    </xf>
    <xf numFmtId="0" fontId="87" fillId="0" borderId="3" xfId="0" applyFont="1" applyBorder="1" applyAlignment="1">
      <alignment vertical="center" wrapText="1"/>
    </xf>
    <xf numFmtId="0" fontId="55" fillId="54" borderId="3" xfId="0" applyFont="1" applyFill="1" applyBorder="1" applyAlignment="1">
      <alignment vertical="center" wrapText="1"/>
    </xf>
    <xf numFmtId="0" fontId="83" fillId="0" borderId="3" xfId="0" applyFont="1" applyBorder="1" applyAlignment="1">
      <alignment horizontal="right" vertical="center" wrapText="1"/>
    </xf>
    <xf numFmtId="0" fontId="54" fillId="0" borderId="3" xfId="0" applyFont="1" applyBorder="1" applyAlignment="1">
      <alignment horizontal="center" vertical="center" wrapText="1"/>
    </xf>
    <xf numFmtId="0" fontId="54" fillId="0" borderId="3" xfId="0" applyFont="1" applyBorder="1" applyAlignment="1">
      <alignment horizontal="right" vertical="center" wrapText="1"/>
    </xf>
    <xf numFmtId="0" fontId="83" fillId="0" borderId="3" xfId="0" applyFont="1" applyFill="1" applyBorder="1" applyAlignment="1">
      <alignment horizontal="center" vertical="center"/>
    </xf>
    <xf numFmtId="0" fontId="83" fillId="0" borderId="3" xfId="0" applyFont="1" applyBorder="1" applyAlignment="1">
      <alignment horizontal="right" vertical="center"/>
    </xf>
    <xf numFmtId="0" fontId="54" fillId="0" borderId="3" xfId="279" applyFont="1" applyFill="1" applyBorder="1" applyAlignment="1">
      <alignment vertical="center"/>
      <protection/>
    </xf>
    <xf numFmtId="0" fontId="54" fillId="0" borderId="3" xfId="279" applyFont="1" applyFill="1" applyBorder="1" applyAlignment="1">
      <alignment horizontal="center" vertical="center"/>
      <protection/>
    </xf>
    <xf numFmtId="3" fontId="54" fillId="0" borderId="3" xfId="279" applyNumberFormat="1" applyFont="1" applyFill="1" applyBorder="1" applyAlignment="1">
      <alignment horizontal="center" vertical="center"/>
      <protection/>
    </xf>
    <xf numFmtId="3" fontId="54" fillId="0" borderId="3" xfId="279" applyNumberFormat="1" applyFont="1" applyFill="1" applyBorder="1" applyAlignment="1">
      <alignment horizontal="right" vertical="center"/>
      <protection/>
    </xf>
    <xf numFmtId="0" fontId="54" fillId="54" borderId="3" xfId="0" applyFont="1" applyFill="1" applyBorder="1" applyAlignment="1">
      <alignment horizontal="center" vertical="center"/>
    </xf>
    <xf numFmtId="0" fontId="54" fillId="54" borderId="3" xfId="0" applyFont="1" applyFill="1" applyBorder="1" applyAlignment="1">
      <alignment horizontal="right" vertical="center"/>
    </xf>
    <xf numFmtId="0" fontId="54" fillId="54" borderId="3" xfId="0" applyFont="1" applyFill="1" applyBorder="1" applyAlignment="1">
      <alignment vertical="center" wrapText="1"/>
    </xf>
    <xf numFmtId="4" fontId="54" fillId="0" borderId="3" xfId="0" applyNumberFormat="1" applyFont="1" applyBorder="1" applyAlignment="1">
      <alignment horizontal="right" vertical="center"/>
    </xf>
    <xf numFmtId="0" fontId="84" fillId="0" borderId="3" xfId="0" applyFont="1" applyBorder="1" applyAlignment="1">
      <alignment horizontal="left" vertical="center"/>
    </xf>
    <xf numFmtId="0" fontId="83" fillId="0" borderId="3" xfId="0" applyFont="1" applyBorder="1" applyAlignment="1">
      <alignment vertical="center"/>
    </xf>
    <xf numFmtId="3" fontId="83" fillId="0" borderId="3" xfId="0" applyNumberFormat="1" applyFont="1" applyBorder="1" applyAlignment="1">
      <alignment horizontal="center" vertical="center"/>
    </xf>
    <xf numFmtId="3" fontId="83" fillId="0" borderId="3" xfId="0" applyNumberFormat="1" applyFont="1" applyBorder="1" applyAlignment="1">
      <alignment horizontal="right" vertical="center"/>
    </xf>
    <xf numFmtId="0" fontId="54" fillId="54" borderId="0" xfId="0" applyFont="1" applyFill="1" applyBorder="1" applyAlignment="1">
      <alignment horizontal="right" vertical="center"/>
    </xf>
    <xf numFmtId="0" fontId="86" fillId="0" borderId="3" xfId="0" applyFont="1" applyBorder="1" applyAlignment="1">
      <alignment vertical="center" wrapText="1"/>
    </xf>
    <xf numFmtId="0" fontId="83" fillId="54" borderId="3" xfId="0" applyFont="1" applyFill="1" applyBorder="1" applyAlignment="1">
      <alignment horizontal="left" vertical="center" wrapText="1"/>
    </xf>
    <xf numFmtId="4" fontId="83" fillId="54" borderId="3" xfId="0" applyNumberFormat="1" applyFont="1" applyFill="1" applyBorder="1" applyAlignment="1">
      <alignment horizontal="right" vertical="center" wrapText="1"/>
    </xf>
    <xf numFmtId="1" fontId="55" fillId="0" borderId="3" xfId="0" applyNumberFormat="1" applyFont="1" applyFill="1" applyBorder="1" applyAlignment="1">
      <alignment vertical="center" wrapText="1"/>
    </xf>
    <xf numFmtId="1" fontId="55" fillId="54" borderId="3" xfId="0" applyNumberFormat="1" applyFont="1" applyFill="1" applyBorder="1" applyAlignment="1">
      <alignment horizontal="center" vertical="center"/>
    </xf>
    <xf numFmtId="1" fontId="55" fillId="0" borderId="3" xfId="0" applyNumberFormat="1" applyFont="1" applyFill="1" applyBorder="1" applyAlignment="1">
      <alignment horizontal="center" vertical="center"/>
    </xf>
    <xf numFmtId="1" fontId="55" fillId="0" borderId="3" xfId="0" applyNumberFormat="1" applyFont="1" applyFill="1" applyBorder="1" applyAlignment="1">
      <alignment horizontal="right" vertical="center"/>
    </xf>
    <xf numFmtId="0" fontId="83" fillId="54" borderId="3" xfId="0" applyFont="1" applyFill="1" applyBorder="1" applyAlignment="1">
      <alignment vertical="center"/>
    </xf>
    <xf numFmtId="3" fontId="83" fillId="54" borderId="3" xfId="0" applyNumberFormat="1" applyFont="1" applyFill="1" applyBorder="1" applyAlignment="1">
      <alignment horizontal="center" vertical="center"/>
    </xf>
    <xf numFmtId="3" fontId="83" fillId="54" borderId="3" xfId="0" applyNumberFormat="1" applyFont="1" applyFill="1" applyBorder="1" applyAlignment="1">
      <alignment horizontal="right" vertical="center"/>
    </xf>
    <xf numFmtId="4" fontId="83" fillId="0" borderId="3" xfId="0" applyNumberFormat="1" applyFont="1" applyBorder="1" applyAlignment="1">
      <alignment horizontal="right" vertical="center"/>
    </xf>
    <xf numFmtId="0" fontId="54" fillId="54" borderId="3" xfId="188" applyFont="1" applyFill="1" applyBorder="1" applyAlignment="1">
      <alignment vertical="center"/>
    </xf>
    <xf numFmtId="0" fontId="83" fillId="0" borderId="3" xfId="0" applyFont="1" applyBorder="1" applyAlignment="1">
      <alignment horizontal="left" vertical="center"/>
    </xf>
    <xf numFmtId="4" fontId="54" fillId="54" borderId="3" xfId="0" applyNumberFormat="1" applyFont="1" applyFill="1" applyBorder="1" applyAlignment="1">
      <alignment horizontal="right" vertical="center"/>
    </xf>
    <xf numFmtId="0" fontId="86" fillId="0" borderId="3" xfId="0" applyFont="1" applyBorder="1" applyAlignment="1">
      <alignment horizontal="left" vertical="center"/>
    </xf>
    <xf numFmtId="0" fontId="54" fillId="0" borderId="3" xfId="279" applyFont="1" applyFill="1" applyBorder="1" applyAlignment="1">
      <alignment vertical="center" wrapText="1"/>
      <protection/>
    </xf>
    <xf numFmtId="0" fontId="86" fillId="0" borderId="3" xfId="0" applyFont="1" applyFill="1" applyBorder="1" applyAlignment="1">
      <alignment vertical="center" wrapText="1"/>
    </xf>
    <xf numFmtId="0" fontId="83" fillId="0" borderId="3" xfId="0" applyFont="1" applyFill="1" applyBorder="1" applyAlignment="1">
      <alignment horizontal="center" vertical="center" wrapText="1"/>
    </xf>
    <xf numFmtId="195" fontId="83" fillId="0" borderId="3" xfId="0" applyNumberFormat="1" applyFont="1" applyFill="1" applyBorder="1" applyAlignment="1">
      <alignment horizontal="right" vertical="center"/>
    </xf>
    <xf numFmtId="1" fontId="55" fillId="54" borderId="3" xfId="0" applyNumberFormat="1" applyFont="1" applyFill="1" applyBorder="1" applyAlignment="1">
      <alignment vertical="center" wrapText="1"/>
    </xf>
    <xf numFmtId="0" fontId="83" fillId="0" borderId="37" xfId="0" applyFont="1" applyBorder="1" applyAlignment="1">
      <alignment horizontal="center" vertical="center" wrapText="1"/>
    </xf>
    <xf numFmtId="4" fontId="83" fillId="0" borderId="28" xfId="0" applyNumberFormat="1" applyFont="1" applyBorder="1" applyAlignment="1">
      <alignment horizontal="right" vertical="center"/>
    </xf>
    <xf numFmtId="0" fontId="54" fillId="0" borderId="30" xfId="0" applyFont="1" applyFill="1" applyBorder="1" applyAlignment="1">
      <alignment horizontal="center" vertical="center" wrapText="1"/>
    </xf>
    <xf numFmtId="0" fontId="54" fillId="0" borderId="28" xfId="0" applyFont="1" applyBorder="1" applyAlignment="1">
      <alignment horizontal="center" vertical="center"/>
    </xf>
    <xf numFmtId="0" fontId="54" fillId="0" borderId="30" xfId="0" applyFont="1" applyBorder="1" applyAlignment="1">
      <alignment horizontal="right" vertical="center"/>
    </xf>
    <xf numFmtId="0" fontId="54" fillId="0" borderId="32" xfId="0" applyFont="1" applyFill="1" applyBorder="1" applyAlignment="1">
      <alignment horizontal="center" vertical="center" wrapText="1"/>
    </xf>
    <xf numFmtId="0" fontId="83" fillId="0" borderId="32" xfId="0" applyFont="1" applyBorder="1" applyAlignment="1">
      <alignment horizontal="center" vertical="center" wrapText="1"/>
    </xf>
    <xf numFmtId="0" fontId="83" fillId="0" borderId="29" xfId="0" applyFont="1" applyBorder="1" applyAlignment="1">
      <alignment vertical="center" wrapText="1"/>
    </xf>
    <xf numFmtId="0" fontId="54" fillId="0" borderId="29" xfId="0" applyFont="1" applyBorder="1" applyAlignment="1">
      <alignment horizontal="center" vertical="center" wrapText="1"/>
    </xf>
    <xf numFmtId="3" fontId="54" fillId="0" borderId="3" xfId="0" applyNumberFormat="1" applyFont="1" applyBorder="1" applyAlignment="1">
      <alignment horizontal="right" vertical="center" wrapText="1"/>
    </xf>
    <xf numFmtId="0" fontId="83" fillId="55" borderId="3" xfId="0" applyFont="1" applyFill="1" applyBorder="1" applyAlignment="1">
      <alignment vertical="center" wrapText="1"/>
    </xf>
    <xf numFmtId="0" fontId="83" fillId="55" borderId="3" xfId="0" applyFont="1" applyFill="1" applyBorder="1" applyAlignment="1">
      <alignment horizontal="left" vertical="center" wrapText="1"/>
    </xf>
    <xf numFmtId="0" fontId="54" fillId="54" borderId="3" xfId="0" applyFont="1" applyFill="1" applyBorder="1" applyAlignment="1">
      <alignment vertical="center"/>
    </xf>
    <xf numFmtId="0" fontId="84" fillId="0" borderId="3" xfId="0" applyFont="1" applyBorder="1" applyAlignment="1">
      <alignment horizontal="center" vertical="center" wrapText="1"/>
    </xf>
    <xf numFmtId="0" fontId="54" fillId="54" borderId="3" xfId="188" applyFont="1" applyFill="1" applyBorder="1" applyAlignment="1">
      <alignment vertical="center" wrapText="1"/>
    </xf>
    <xf numFmtId="0" fontId="54" fillId="54" borderId="3" xfId="0" applyFont="1" applyFill="1" applyBorder="1" applyAlignment="1">
      <alignment horizontal="left" vertical="center"/>
    </xf>
    <xf numFmtId="0" fontId="55" fillId="0" borderId="3" xfId="0" applyFont="1" applyBorder="1" applyAlignment="1">
      <alignment vertical="center"/>
    </xf>
    <xf numFmtId="0" fontId="55" fillId="0" borderId="3" xfId="0" applyFont="1" applyBorder="1" applyAlignment="1">
      <alignment horizontal="left" vertical="center"/>
    </xf>
    <xf numFmtId="0" fontId="54" fillId="54" borderId="3" xfId="222" applyFont="1" applyFill="1" applyBorder="1" applyAlignment="1">
      <alignment horizontal="center" vertical="center"/>
      <protection/>
    </xf>
    <xf numFmtId="0" fontId="54" fillId="54" borderId="3" xfId="222" applyFont="1" applyFill="1" applyBorder="1" applyAlignment="1">
      <alignment horizontal="center" vertical="center" wrapText="1"/>
      <protection/>
    </xf>
    <xf numFmtId="4" fontId="54" fillId="54" borderId="3" xfId="284" applyNumberFormat="1" applyFont="1" applyFill="1" applyBorder="1" applyAlignment="1">
      <alignment horizontal="right" vertical="center" wrapText="1"/>
      <protection/>
    </xf>
    <xf numFmtId="0" fontId="83" fillId="54" borderId="3" xfId="0" applyFont="1" applyFill="1" applyBorder="1" applyAlignment="1">
      <alignment horizontal="right" vertical="center" wrapText="1"/>
    </xf>
    <xf numFmtId="0" fontId="86" fillId="0" borderId="3" xfId="0" applyFont="1" applyBorder="1" applyAlignment="1">
      <alignment vertical="center"/>
    </xf>
    <xf numFmtId="0" fontId="54" fillId="54" borderId="3" xfId="222" applyFont="1" applyFill="1" applyBorder="1" applyAlignment="1">
      <alignment horizontal="left" vertical="center" wrapText="1"/>
      <protection/>
    </xf>
    <xf numFmtId="1" fontId="55" fillId="54" borderId="34" xfId="0" applyNumberFormat="1" applyFont="1" applyFill="1" applyBorder="1" applyAlignment="1">
      <alignment vertical="center" wrapText="1"/>
    </xf>
    <xf numFmtId="0" fontId="91" fillId="0" borderId="3" xfId="0" applyFont="1" applyBorder="1" applyAlignment="1">
      <alignment vertical="center" wrapText="1"/>
    </xf>
    <xf numFmtId="0" fontId="91" fillId="0" borderId="3" xfId="0" applyFont="1" applyBorder="1" applyAlignment="1">
      <alignment horizontal="left" vertical="center" wrapText="1"/>
    </xf>
    <xf numFmtId="0" fontId="54" fillId="54" borderId="3" xfId="0" applyFont="1" applyFill="1" applyBorder="1" applyAlignment="1">
      <alignment horizontal="right" vertical="center" wrapText="1"/>
    </xf>
    <xf numFmtId="0" fontId="86" fillId="0" borderId="3" xfId="0" applyFont="1" applyFill="1" applyBorder="1" applyAlignment="1">
      <alignment horizontal="justify" vertical="center" wrapText="1"/>
    </xf>
    <xf numFmtId="1" fontId="54" fillId="54" borderId="3" xfId="0" applyNumberFormat="1" applyFont="1" applyFill="1" applyBorder="1" applyAlignment="1">
      <alignment horizontal="center" vertical="center"/>
    </xf>
    <xf numFmtId="0" fontId="54" fillId="54" borderId="3" xfId="283" applyFont="1" applyFill="1" applyBorder="1" applyAlignment="1">
      <alignment vertical="center"/>
      <protection/>
    </xf>
    <xf numFmtId="0" fontId="54" fillId="54" borderId="3" xfId="283" applyFont="1" applyFill="1" applyBorder="1" applyAlignment="1">
      <alignment horizontal="left" vertical="center"/>
      <protection/>
    </xf>
    <xf numFmtId="0" fontId="54" fillId="54" borderId="3" xfId="281" applyFont="1" applyFill="1" applyBorder="1" applyAlignment="1">
      <alignment vertical="center" wrapText="1"/>
      <protection/>
    </xf>
    <xf numFmtId="0" fontId="54" fillId="54" borderId="3" xfId="281" applyFont="1" applyFill="1" applyBorder="1" applyAlignment="1">
      <alignment horizontal="left" vertical="center" wrapText="1"/>
      <protection/>
    </xf>
    <xf numFmtId="0" fontId="54" fillId="0" borderId="3" xfId="0" applyFont="1" applyFill="1" applyBorder="1" applyAlignment="1">
      <alignment horizontal="right" vertical="center" wrapText="1"/>
    </xf>
    <xf numFmtId="0" fontId="83" fillId="0" borderId="3" xfId="254" applyFont="1" applyBorder="1" applyAlignment="1">
      <alignment vertical="center" wrapText="1"/>
      <protection/>
    </xf>
    <xf numFmtId="0" fontId="83" fillId="0" borderId="3" xfId="254" applyFont="1" applyBorder="1" applyAlignment="1">
      <alignment horizontal="left" vertical="center" wrapText="1"/>
      <protection/>
    </xf>
    <xf numFmtId="0" fontId="86" fillId="0" borderId="3" xfId="0" applyFont="1" applyFill="1" applyBorder="1" applyAlignment="1">
      <alignment horizontal="center" vertical="center"/>
    </xf>
    <xf numFmtId="0" fontId="86" fillId="0" borderId="3" xfId="0" applyFont="1" applyBorder="1" applyAlignment="1">
      <alignment horizontal="justify" vertical="center"/>
    </xf>
    <xf numFmtId="0" fontId="86" fillId="0" borderId="3" xfId="0" applyFont="1" applyBorder="1" applyAlignment="1">
      <alignment horizontal="left" vertical="center" wrapText="1"/>
    </xf>
    <xf numFmtId="0" fontId="86" fillId="0" borderId="3" xfId="0" applyFont="1" applyBorder="1" applyAlignment="1">
      <alignment vertical="center"/>
    </xf>
    <xf numFmtId="0" fontId="86" fillId="0" borderId="3" xfId="0" applyFont="1" applyBorder="1" applyAlignment="1">
      <alignment horizontal="left" vertical="center"/>
    </xf>
    <xf numFmtId="0" fontId="55" fillId="0" borderId="38" xfId="0" applyFont="1" applyBorder="1" applyAlignment="1">
      <alignment vertical="center" wrapText="1"/>
    </xf>
    <xf numFmtId="0" fontId="84" fillId="0" borderId="38" xfId="0" applyFont="1" applyBorder="1" applyAlignment="1">
      <alignment horizontal="left" vertical="center" wrapText="1"/>
    </xf>
    <xf numFmtId="0" fontId="55" fillId="0" borderId="38" xfId="0" applyFont="1" applyBorder="1" applyAlignment="1">
      <alignment horizontal="left" vertical="center" wrapText="1"/>
    </xf>
    <xf numFmtId="0" fontId="83" fillId="54" borderId="28" xfId="0" applyFont="1" applyFill="1" applyBorder="1" applyAlignment="1">
      <alignment horizontal="right" vertical="center"/>
    </xf>
    <xf numFmtId="0" fontId="83" fillId="0" borderId="38" xfId="0" applyFont="1" applyBorder="1" applyAlignment="1">
      <alignment vertical="center" wrapText="1"/>
    </xf>
    <xf numFmtId="0" fontId="92" fillId="54" borderId="3" xfId="0" applyFont="1" applyFill="1" applyBorder="1" applyAlignment="1">
      <alignment vertical="center" wrapText="1"/>
    </xf>
    <xf numFmtId="0" fontId="54" fillId="54" borderId="31" xfId="0" applyFont="1" applyFill="1" applyBorder="1" applyAlignment="1">
      <alignment horizontal="center" vertical="center" wrapText="1"/>
    </xf>
    <xf numFmtId="0" fontId="54" fillId="0" borderId="5" xfId="0" applyFont="1" applyBorder="1" applyAlignment="1">
      <alignment vertical="center" wrapText="1"/>
    </xf>
    <xf numFmtId="0" fontId="54" fillId="54" borderId="5" xfId="0" applyFont="1" applyFill="1" applyBorder="1" applyAlignment="1">
      <alignment horizontal="center" vertical="center" wrapText="1"/>
    </xf>
    <xf numFmtId="0" fontId="54" fillId="0" borderId="5" xfId="0" applyFont="1" applyBorder="1" applyAlignment="1">
      <alignment horizontal="center" vertical="center" wrapText="1"/>
    </xf>
    <xf numFmtId="0" fontId="90" fillId="0" borderId="0" xfId="0" applyFont="1" applyAlignment="1">
      <alignment vertical="center"/>
    </xf>
    <xf numFmtId="9" fontId="54" fillId="54" borderId="32" xfId="0" applyNumberFormat="1" applyFont="1" applyFill="1" applyBorder="1" applyAlignment="1">
      <alignment horizontal="center" vertical="center" wrapText="1"/>
    </xf>
    <xf numFmtId="196" fontId="54" fillId="32" borderId="3" xfId="278" applyNumberFormat="1" applyFont="1" applyFill="1" applyBorder="1" applyAlignment="1">
      <alignment horizontal="center" vertical="center" wrapText="1"/>
      <protection/>
    </xf>
    <xf numFmtId="196" fontId="54" fillId="32" borderId="31" xfId="278" applyNumberFormat="1" applyFont="1" applyFill="1" applyBorder="1" applyAlignment="1">
      <alignment horizontal="center" vertical="center" wrapText="1"/>
      <protection/>
    </xf>
    <xf numFmtId="3" fontId="54" fillId="32" borderId="3" xfId="278" applyNumberFormat="1" applyFont="1" applyFill="1" applyBorder="1" applyAlignment="1">
      <alignment horizontal="center" vertical="center"/>
      <protection/>
    </xf>
    <xf numFmtId="0" fontId="54" fillId="54" borderId="3" xfId="280" applyFont="1" applyFill="1" applyBorder="1" applyAlignment="1">
      <alignment horizontal="center" vertical="center" wrapText="1"/>
      <protection/>
    </xf>
    <xf numFmtId="196" fontId="54" fillId="54" borderId="31" xfId="278" applyNumberFormat="1" applyFont="1" applyFill="1" applyBorder="1" applyAlignment="1">
      <alignment horizontal="center" vertical="center" wrapText="1"/>
      <protection/>
    </xf>
    <xf numFmtId="3" fontId="54" fillId="54" borderId="3" xfId="278" applyNumberFormat="1" applyFont="1" applyFill="1" applyBorder="1" applyAlignment="1">
      <alignment horizontal="center" vertical="center"/>
      <protection/>
    </xf>
    <xf numFmtId="0" fontId="83" fillId="54" borderId="31" xfId="0" applyFont="1" applyFill="1" applyBorder="1" applyAlignment="1">
      <alignment horizontal="center" vertical="center" wrapText="1"/>
    </xf>
    <xf numFmtId="3" fontId="86" fillId="0" borderId="3" xfId="0" applyNumberFormat="1" applyFont="1" applyFill="1" applyBorder="1" applyAlignment="1">
      <alignment horizontal="center" vertical="center" wrapText="1"/>
    </xf>
    <xf numFmtId="0" fontId="83" fillId="0" borderId="31" xfId="0" applyFont="1" applyBorder="1" applyAlignment="1">
      <alignment horizontal="center" vertical="center" wrapText="1"/>
    </xf>
    <xf numFmtId="197" fontId="83" fillId="54" borderId="3" xfId="0" applyNumberFormat="1" applyFont="1" applyFill="1" applyBorder="1" applyAlignment="1">
      <alignment horizontal="center" vertical="center"/>
    </xf>
    <xf numFmtId="38" fontId="83" fillId="54" borderId="3" xfId="0" applyNumberFormat="1" applyFont="1" applyFill="1" applyBorder="1" applyAlignment="1">
      <alignment horizontal="center" vertical="center"/>
    </xf>
    <xf numFmtId="38" fontId="83" fillId="0" borderId="3" xfId="0" applyNumberFormat="1" applyFont="1" applyBorder="1" applyAlignment="1">
      <alignment horizontal="center" vertical="center"/>
    </xf>
    <xf numFmtId="0" fontId="83" fillId="0" borderId="31" xfId="0" applyFont="1" applyBorder="1" applyAlignment="1">
      <alignment vertical="center" wrapText="1"/>
    </xf>
    <xf numFmtId="38" fontId="83" fillId="0" borderId="3" xfId="305" applyNumberFormat="1" applyFont="1" applyBorder="1" applyAlignment="1">
      <alignment horizontal="center" vertical="center"/>
    </xf>
    <xf numFmtId="0" fontId="54" fillId="0" borderId="31" xfId="0" applyFont="1" applyFill="1" applyBorder="1" applyAlignment="1">
      <alignment horizontal="center" vertical="center" wrapText="1"/>
    </xf>
    <xf numFmtId="38" fontId="83" fillId="54" borderId="3" xfId="284" applyNumberFormat="1" applyFont="1" applyFill="1" applyBorder="1" applyAlignment="1">
      <alignment horizontal="center" vertical="center" wrapText="1"/>
      <protection/>
    </xf>
    <xf numFmtId="4" fontId="83" fillId="54" borderId="3" xfId="284" applyNumberFormat="1" applyFont="1" applyFill="1" applyBorder="1" applyAlignment="1">
      <alignment horizontal="center" vertical="center" wrapText="1"/>
      <protection/>
    </xf>
    <xf numFmtId="0" fontId="54" fillId="0" borderId="31" xfId="0" applyFont="1" applyBorder="1" applyAlignment="1">
      <alignment horizontal="center" vertical="center" wrapText="1"/>
    </xf>
    <xf numFmtId="0" fontId="54" fillId="0" borderId="3" xfId="282" applyFont="1" applyBorder="1" applyAlignment="1">
      <alignment horizontal="center" vertical="center" wrapText="1"/>
      <protection/>
    </xf>
    <xf numFmtId="0" fontId="54" fillId="0" borderId="31" xfId="282" applyFont="1" applyBorder="1" applyAlignment="1">
      <alignment horizontal="center" vertical="center" wrapText="1"/>
      <protection/>
    </xf>
    <xf numFmtId="0" fontId="54" fillId="32" borderId="3" xfId="0" applyFont="1" applyFill="1" applyBorder="1" applyAlignment="1">
      <alignment horizontal="center" vertical="center" wrapText="1"/>
    </xf>
    <xf numFmtId="0" fontId="54" fillId="32" borderId="31" xfId="0" applyFont="1" applyFill="1" applyBorder="1" applyAlignment="1">
      <alignment horizontal="center" vertical="center" wrapText="1"/>
    </xf>
    <xf numFmtId="38" fontId="83" fillId="54" borderId="3" xfId="0" applyNumberFormat="1" applyFont="1" applyFill="1" applyBorder="1" applyAlignment="1">
      <alignment horizontal="center" vertical="center" wrapText="1"/>
    </xf>
    <xf numFmtId="0" fontId="54" fillId="54" borderId="0" xfId="0" applyFont="1" applyFill="1" applyBorder="1" applyAlignment="1">
      <alignment horizontal="center" vertical="center" wrapText="1"/>
    </xf>
    <xf numFmtId="0" fontId="83" fillId="54" borderId="0" xfId="0" applyFont="1" applyFill="1" applyBorder="1" applyAlignment="1">
      <alignment horizontal="center" vertical="center" wrapText="1"/>
    </xf>
    <xf numFmtId="0" fontId="83" fillId="0" borderId="0" xfId="0" applyFont="1" applyBorder="1" applyAlignment="1">
      <alignment horizontal="center" vertical="center" wrapText="1"/>
    </xf>
    <xf numFmtId="9" fontId="54" fillId="54" borderId="0" xfId="0" applyNumberFormat="1" applyFont="1" applyFill="1" applyBorder="1" applyAlignment="1">
      <alignment horizontal="center" vertical="center" wrapText="1"/>
    </xf>
    <xf numFmtId="0" fontId="83" fillId="54" borderId="0" xfId="0" applyFont="1" applyFill="1" applyBorder="1" applyAlignment="1">
      <alignment horizontal="center" vertical="center"/>
    </xf>
    <xf numFmtId="4" fontId="54" fillId="54" borderId="3" xfId="284" applyNumberFormat="1" applyFont="1" applyFill="1" applyBorder="1" applyAlignment="1">
      <alignment horizontal="center" vertical="center" wrapText="1"/>
      <protection/>
    </xf>
    <xf numFmtId="166" fontId="83" fillId="54" borderId="3" xfId="305" applyFont="1" applyFill="1" applyBorder="1" applyAlignment="1">
      <alignment horizontal="right" vertical="center"/>
    </xf>
    <xf numFmtId="0" fontId="54" fillId="54" borderId="0" xfId="284" applyFont="1" applyFill="1" applyBorder="1" applyAlignment="1">
      <alignment horizontal="center" vertical="center" wrapText="1"/>
      <protection/>
    </xf>
    <xf numFmtId="167" fontId="54" fillId="54" borderId="0" xfId="0" applyNumberFormat="1" applyFont="1" applyFill="1" applyBorder="1" applyAlignment="1">
      <alignment horizontal="center" vertical="center" wrapText="1"/>
    </xf>
    <xf numFmtId="0" fontId="54" fillId="54" borderId="32" xfId="284" applyFont="1" applyFill="1" applyBorder="1" applyAlignment="1">
      <alignment horizontal="center" vertical="center" wrapText="1"/>
      <protection/>
    </xf>
    <xf numFmtId="167" fontId="54" fillId="54" borderId="3" xfId="0" applyNumberFormat="1" applyFont="1" applyFill="1" applyBorder="1" applyAlignment="1">
      <alignment horizontal="center" vertical="center" wrapText="1"/>
    </xf>
    <xf numFmtId="0" fontId="54" fillId="54" borderId="3" xfId="284" applyFont="1" applyFill="1" applyBorder="1" applyAlignment="1">
      <alignment horizontal="center" vertical="center" wrapText="1"/>
      <protection/>
    </xf>
    <xf numFmtId="2" fontId="83" fillId="54" borderId="3" xfId="0" applyNumberFormat="1" applyFont="1" applyFill="1" applyBorder="1" applyAlignment="1">
      <alignment horizontal="center" vertical="center" wrapText="1"/>
    </xf>
    <xf numFmtId="166" fontId="83" fillId="54" borderId="3" xfId="305" applyFont="1" applyFill="1" applyBorder="1" applyAlignment="1">
      <alignment horizontal="right" vertical="center" wrapText="1"/>
    </xf>
    <xf numFmtId="194" fontId="83" fillId="54" borderId="3" xfId="305" applyNumberFormat="1" applyFont="1" applyFill="1" applyBorder="1" applyAlignment="1">
      <alignment horizontal="right" vertical="center" wrapText="1"/>
    </xf>
    <xf numFmtId="0" fontId="54" fillId="54" borderId="3" xfId="257" applyFont="1" applyFill="1" applyBorder="1" applyAlignment="1">
      <alignment horizontal="center" vertical="center" wrapText="1"/>
      <protection/>
    </xf>
    <xf numFmtId="1" fontId="83" fillId="54" borderId="3" xfId="0" applyNumberFormat="1" applyFont="1" applyFill="1" applyBorder="1" applyAlignment="1">
      <alignment horizontal="center" vertical="center" wrapText="1"/>
    </xf>
    <xf numFmtId="4" fontId="83" fillId="54" borderId="3" xfId="305" applyNumberFormat="1" applyFont="1" applyFill="1" applyBorder="1" applyAlignment="1">
      <alignment horizontal="right" vertical="center" wrapText="1"/>
    </xf>
    <xf numFmtId="1" fontId="83" fillId="54" borderId="3" xfId="305" applyNumberFormat="1" applyFont="1" applyFill="1" applyBorder="1" applyAlignment="1">
      <alignment horizontal="center" vertical="center" wrapText="1"/>
    </xf>
    <xf numFmtId="0" fontId="90" fillId="0" borderId="0" xfId="0" applyFont="1" applyAlignment="1">
      <alignment horizontal="right" vertical="center"/>
    </xf>
    <xf numFmtId="0" fontId="83" fillId="0" borderId="0" xfId="0" applyFont="1" applyAlignment="1">
      <alignment horizontal="right" vertical="center"/>
    </xf>
    <xf numFmtId="0" fontId="57" fillId="54" borderId="3" xfId="218" applyNumberFormat="1" applyFont="1" applyFill="1" applyBorder="1" applyAlignment="1">
      <alignment horizontal="right" vertical="center" wrapText="1"/>
      <protection/>
    </xf>
    <xf numFmtId="3" fontId="54" fillId="32" borderId="3" xfId="278" applyNumberFormat="1" applyFont="1" applyFill="1" applyBorder="1" applyAlignment="1">
      <alignment horizontal="right" vertical="center"/>
      <protection/>
    </xf>
    <xf numFmtId="3" fontId="54" fillId="54" borderId="3" xfId="278" applyNumberFormat="1" applyFont="1" applyFill="1" applyBorder="1" applyAlignment="1">
      <alignment horizontal="right" vertical="center"/>
      <protection/>
    </xf>
    <xf numFmtId="3" fontId="86" fillId="0" borderId="3" xfId="0" applyNumberFormat="1" applyFont="1" applyFill="1" applyBorder="1" applyAlignment="1">
      <alignment horizontal="right" vertical="center" wrapText="1"/>
    </xf>
    <xf numFmtId="197" fontId="83" fillId="54" borderId="3" xfId="0" applyNumberFormat="1" applyFont="1" applyFill="1" applyBorder="1" applyAlignment="1">
      <alignment horizontal="right" vertical="center"/>
    </xf>
    <xf numFmtId="38" fontId="83" fillId="54" borderId="3" xfId="0" applyNumberFormat="1" applyFont="1" applyFill="1" applyBorder="1" applyAlignment="1">
      <alignment horizontal="right" vertical="center"/>
    </xf>
    <xf numFmtId="38" fontId="83" fillId="0" borderId="3" xfId="0" applyNumberFormat="1" applyFont="1" applyBorder="1" applyAlignment="1">
      <alignment horizontal="right" vertical="center"/>
    </xf>
    <xf numFmtId="38" fontId="83" fillId="0" borderId="3" xfId="305" applyNumberFormat="1" applyFont="1" applyBorder="1" applyAlignment="1">
      <alignment horizontal="right" vertical="center"/>
    </xf>
    <xf numFmtId="4" fontId="83" fillId="0" borderId="3" xfId="305" applyNumberFormat="1" applyFont="1" applyBorder="1" applyAlignment="1">
      <alignment horizontal="right" vertical="center"/>
    </xf>
    <xf numFmtId="4" fontId="83" fillId="54" borderId="3" xfId="284" applyNumberFormat="1" applyFont="1" applyFill="1" applyBorder="1" applyAlignment="1">
      <alignment horizontal="right" vertical="center" wrapText="1"/>
      <protection/>
    </xf>
    <xf numFmtId="38" fontId="83" fillId="54" borderId="3" xfId="284" applyNumberFormat="1" applyFont="1" applyFill="1" applyBorder="1" applyAlignment="1">
      <alignment horizontal="right" vertical="center" wrapText="1"/>
      <protection/>
    </xf>
    <xf numFmtId="38" fontId="83" fillId="54" borderId="3" xfId="0" applyNumberFormat="1" applyFont="1" applyFill="1" applyBorder="1" applyAlignment="1">
      <alignment horizontal="right" vertical="center" wrapText="1"/>
    </xf>
    <xf numFmtId="0" fontId="83" fillId="0" borderId="0" xfId="0" applyFont="1" applyAlignment="1">
      <alignment horizontal="center" vertical="center"/>
    </xf>
    <xf numFmtId="0" fontId="83" fillId="0" borderId="0" xfId="0" applyFont="1" applyAlignment="1">
      <alignment horizontal="left" vertical="center"/>
    </xf>
    <xf numFmtId="0" fontId="93" fillId="0" borderId="0" xfId="0" applyFont="1" applyAlignment="1">
      <alignment horizontal="left" vertical="center"/>
    </xf>
    <xf numFmtId="0" fontId="94" fillId="0" borderId="0" xfId="0" applyFont="1" applyAlignment="1">
      <alignment horizontal="left" vertical="center"/>
    </xf>
    <xf numFmtId="0" fontId="54" fillId="56" borderId="3" xfId="0" applyFont="1" applyFill="1" applyBorder="1" applyAlignment="1">
      <alignment horizontal="center" vertical="center" wrapText="1"/>
    </xf>
    <xf numFmtId="0" fontId="83" fillId="56" borderId="31" xfId="0" applyFont="1" applyFill="1" applyBorder="1" applyAlignment="1">
      <alignment horizontal="center" vertical="center" wrapText="1"/>
    </xf>
    <xf numFmtId="0" fontId="54" fillId="56" borderId="3" xfId="0" applyFont="1" applyFill="1" applyBorder="1" applyAlignment="1">
      <alignment vertical="center" wrapText="1"/>
    </xf>
    <xf numFmtId="0" fontId="83" fillId="56" borderId="3" xfId="0" applyFont="1" applyFill="1" applyBorder="1" applyAlignment="1">
      <alignment horizontal="center" vertical="center"/>
    </xf>
    <xf numFmtId="4" fontId="54" fillId="56" borderId="3" xfId="284" applyNumberFormat="1" applyFont="1" applyFill="1" applyBorder="1" applyAlignment="1">
      <alignment horizontal="center" vertical="center" wrapText="1"/>
      <protection/>
    </xf>
    <xf numFmtId="166" fontId="83" fillId="56" borderId="3" xfId="305" applyFont="1" applyFill="1" applyBorder="1" applyAlignment="1">
      <alignment horizontal="right" vertical="center"/>
    </xf>
    <xf numFmtId="9" fontId="54" fillId="56" borderId="3" xfId="0" applyNumberFormat="1" applyFont="1" applyFill="1" applyBorder="1" applyAlignment="1">
      <alignment horizontal="center" vertical="center" wrapText="1"/>
    </xf>
    <xf numFmtId="0" fontId="54" fillId="56" borderId="0" xfId="0" applyFont="1" applyFill="1" applyBorder="1" applyAlignment="1">
      <alignment horizontal="center" vertical="center" wrapText="1"/>
    </xf>
    <xf numFmtId="0" fontId="54" fillId="56" borderId="0" xfId="284" applyFont="1" applyFill="1" applyBorder="1" applyAlignment="1">
      <alignment horizontal="center" vertical="center" wrapText="1"/>
      <protection/>
    </xf>
    <xf numFmtId="167" fontId="54" fillId="56" borderId="0" xfId="0" applyNumberFormat="1" applyFont="1" applyFill="1" applyBorder="1" applyAlignment="1">
      <alignment horizontal="center" vertical="center" wrapText="1"/>
    </xf>
    <xf numFmtId="0" fontId="54" fillId="56" borderId="32" xfId="284" applyFont="1" applyFill="1" applyBorder="1" applyAlignment="1">
      <alignment horizontal="center" vertical="center" wrapText="1"/>
      <protection/>
    </xf>
    <xf numFmtId="167" fontId="54" fillId="56" borderId="3" xfId="0" applyNumberFormat="1" applyFont="1" applyFill="1" applyBorder="1" applyAlignment="1">
      <alignment horizontal="center" vertical="center" wrapText="1"/>
    </xf>
    <xf numFmtId="0" fontId="54" fillId="56" borderId="3" xfId="284" applyFont="1" applyFill="1" applyBorder="1" applyAlignment="1">
      <alignment horizontal="center" vertical="center" wrapText="1"/>
      <protection/>
    </xf>
    <xf numFmtId="0" fontId="83" fillId="56" borderId="0" xfId="0" applyFont="1" applyFill="1" applyAlignment="1">
      <alignment horizontal="center" vertical="center"/>
    </xf>
    <xf numFmtId="197" fontId="54" fillId="56" borderId="3" xfId="0" applyNumberFormat="1" applyFont="1" applyFill="1" applyBorder="1" applyAlignment="1">
      <alignment horizontal="center" vertical="center" wrapText="1"/>
    </xf>
    <xf numFmtId="38" fontId="54" fillId="56" borderId="3" xfId="0" applyNumberFormat="1" applyFont="1" applyFill="1" applyBorder="1" applyAlignment="1">
      <alignment horizontal="right" vertical="center" wrapText="1"/>
    </xf>
    <xf numFmtId="0" fontId="42" fillId="54" borderId="0" xfId="0" applyFont="1" applyFill="1" applyAlignment="1">
      <alignment horizontal="right" vertical="center"/>
    </xf>
    <xf numFmtId="0" fontId="90" fillId="54" borderId="0" xfId="0" applyFont="1" applyFill="1" applyAlignment="1">
      <alignment horizontal="right" vertical="center"/>
    </xf>
    <xf numFmtId="0" fontId="42" fillId="54" borderId="0" xfId="218" applyNumberFormat="1" applyFont="1" applyFill="1" applyBorder="1" applyAlignment="1">
      <alignment horizontal="center" vertical="center" wrapText="1"/>
      <protection/>
    </xf>
    <xf numFmtId="0" fontId="90" fillId="0" borderId="0" xfId="0" applyFont="1" applyAlignment="1">
      <alignment horizontal="right" vertical="center"/>
    </xf>
    <xf numFmtId="0" fontId="90" fillId="0" borderId="39" xfId="0" applyFont="1" applyBorder="1" applyAlignment="1">
      <alignment horizontal="right" vertical="center"/>
    </xf>
    <xf numFmtId="0" fontId="83" fillId="54" borderId="31" xfId="0" applyFont="1" applyFill="1" applyBorder="1" applyAlignment="1">
      <alignment horizontal="center" vertical="center"/>
    </xf>
    <xf numFmtId="0" fontId="83" fillId="54" borderId="32" xfId="0" applyFont="1" applyFill="1" applyBorder="1" applyAlignment="1">
      <alignment horizontal="center" vertical="center"/>
    </xf>
    <xf numFmtId="0" fontId="83" fillId="56" borderId="31" xfId="0" applyFont="1" applyFill="1" applyBorder="1" applyAlignment="1">
      <alignment horizontal="center" vertical="center"/>
    </xf>
    <xf numFmtId="0" fontId="83" fillId="56" borderId="32" xfId="0" applyFont="1" applyFill="1" applyBorder="1" applyAlignment="1">
      <alignment horizontal="center" vertical="center"/>
    </xf>
    <xf numFmtId="0" fontId="54" fillId="54" borderId="31" xfId="0" applyFont="1" applyFill="1" applyBorder="1" applyAlignment="1">
      <alignment horizontal="center" vertical="center" wrapText="1"/>
    </xf>
    <xf numFmtId="0" fontId="54" fillId="54" borderId="32" xfId="0" applyFont="1" applyFill="1" applyBorder="1" applyAlignment="1">
      <alignment horizontal="center" vertical="center" wrapText="1"/>
    </xf>
    <xf numFmtId="0" fontId="54" fillId="54" borderId="31" xfId="0" applyFont="1" applyFill="1" applyBorder="1" applyAlignment="1">
      <alignment horizontal="center" vertical="center"/>
    </xf>
    <xf numFmtId="0" fontId="54" fillId="54" borderId="32" xfId="0" applyFont="1" applyFill="1" applyBorder="1" applyAlignment="1">
      <alignment horizontal="center" vertical="center"/>
    </xf>
    <xf numFmtId="166" fontId="90" fillId="0" borderId="3" xfId="0" applyNumberFormat="1" applyFont="1" applyBorder="1" applyAlignment="1">
      <alignment horizontal="center" vertical="center"/>
    </xf>
    <xf numFmtId="164" fontId="90" fillId="0" borderId="3" xfId="0" applyNumberFormat="1" applyFont="1" applyBorder="1" applyAlignment="1">
      <alignment horizontal="center" vertical="center"/>
    </xf>
    <xf numFmtId="0" fontId="42" fillId="57" borderId="31" xfId="218" applyNumberFormat="1" applyFont="1" applyFill="1" applyBorder="1" applyAlignment="1">
      <alignment horizontal="center" vertical="center" wrapText="1"/>
      <protection/>
    </xf>
    <xf numFmtId="0" fontId="42" fillId="57" borderId="5" xfId="218" applyNumberFormat="1" applyFont="1" applyFill="1" applyBorder="1" applyAlignment="1">
      <alignment horizontal="center" vertical="center" wrapText="1"/>
      <protection/>
    </xf>
    <xf numFmtId="0" fontId="42" fillId="57" borderId="32" xfId="218" applyNumberFormat="1" applyFont="1" applyFill="1" applyBorder="1" applyAlignment="1">
      <alignment horizontal="center" vertical="center" wrapText="1"/>
      <protection/>
    </xf>
    <xf numFmtId="4" fontId="90" fillId="54" borderId="31" xfId="0" applyNumberFormat="1" applyFont="1" applyFill="1" applyBorder="1" applyAlignment="1">
      <alignment horizontal="center" vertical="center"/>
    </xf>
    <xf numFmtId="4" fontId="90" fillId="54" borderId="5" xfId="0" applyNumberFormat="1" applyFont="1" applyFill="1" applyBorder="1" applyAlignment="1">
      <alignment horizontal="center" vertical="center"/>
    </xf>
    <xf numFmtId="0" fontId="42" fillId="57" borderId="31" xfId="0" applyFont="1" applyFill="1" applyBorder="1" applyAlignment="1">
      <alignment horizontal="center" vertical="center" wrapText="1"/>
    </xf>
    <xf numFmtId="0" fontId="42" fillId="57" borderId="5" xfId="0" applyFont="1" applyFill="1" applyBorder="1" applyAlignment="1">
      <alignment horizontal="center" vertical="center" wrapText="1"/>
    </xf>
    <xf numFmtId="0" fontId="42" fillId="57" borderId="32" xfId="0" applyFont="1" applyFill="1" applyBorder="1" applyAlignment="1">
      <alignment horizontal="center" vertical="center" wrapText="1"/>
    </xf>
    <xf numFmtId="0" fontId="42" fillId="58" borderId="0" xfId="0" applyFont="1" applyFill="1" applyBorder="1" applyAlignment="1">
      <alignment horizontal="center" vertical="center" wrapText="1"/>
    </xf>
    <xf numFmtId="4" fontId="90" fillId="54" borderId="3" xfId="284" applyNumberFormat="1" applyFont="1" applyFill="1" applyBorder="1" applyAlignment="1">
      <alignment horizontal="right" vertical="center" wrapText="1"/>
      <protection/>
    </xf>
  </cellXfs>
  <cellStyles count="313">
    <cellStyle name="Normal" xfId="0"/>
    <cellStyle name="&#13;&#10;JournalTemplate=C:\COMFO\CTALK\JOURSTD.TPL&#13;&#10;LbStateAddress=3 3 0 251 1 89 2 311&#13;&#10;LbStateJou" xfId="15"/>
    <cellStyle name="?ђ??‹?‚?љ1" xfId="16"/>
    <cellStyle name="?ђ??‹?‚?љ2" xfId="17"/>
    <cellStyle name="_PRICE_1C" xfId="18"/>
    <cellStyle name="_Бюдж.формы ЗАО АГ" xfId="19"/>
    <cellStyle name="_ОТЧЕТ для ДКФ    06 04 05  (6)" xfId="20"/>
    <cellStyle name="_План развития ПТС на 2005-2010 (связи станционной части)" xfId="21"/>
    <cellStyle name="_Расчет себестоимости Аманегльдинского газа" xfId="22"/>
    <cellStyle name="_Регистрация договоров 2003" xfId="23"/>
    <cellStyle name="_Себестоимость" xfId="24"/>
    <cellStyle name="_Спецификация к договору Актобе" xfId="25"/>
    <cellStyle name="_Форма дуль 2" xfId="26"/>
    <cellStyle name="”€?ђ?‘?‚›?" xfId="27"/>
    <cellStyle name="”€?ђ?‘?‚›? 2" xfId="28"/>
    <cellStyle name="”€ЌЂЌ‘Ћ‚›‰" xfId="29"/>
    <cellStyle name="”€қђқ‘һ‚›ү" xfId="30"/>
    <cellStyle name="”€қђқ‘һ‚›ү 2" xfId="31"/>
    <cellStyle name="”€љ‘€ђ?‚ђ??›?" xfId="32"/>
    <cellStyle name="”€љ‘€ђ?‚ђ??›? 2" xfId="33"/>
    <cellStyle name="”€Љ‘€ђҺ‚ЂҚҚ›ү" xfId="34"/>
    <cellStyle name="”€Љ‘€ђҺ‚ЂҚҚ›ү 2" xfId="35"/>
    <cellStyle name="”€Љ‘€ђЋ‚ЂЌЌ›‰" xfId="36"/>
    <cellStyle name="”ќђќ‘ћ‚›‰" xfId="37"/>
    <cellStyle name="”љ‘ђћ‚ђќќ›‰" xfId="38"/>
    <cellStyle name="„…?…†?›?" xfId="39"/>
    <cellStyle name="„…?…†?›? 2" xfId="40"/>
    <cellStyle name="„…ќ…†ќ›‰" xfId="41"/>
    <cellStyle name="„…қ…†қ›ү" xfId="42"/>
    <cellStyle name="„…қ…†қ›ү 2" xfId="43"/>
    <cellStyle name="€’???‚›?" xfId="44"/>
    <cellStyle name="€’???‚›? 2" xfId="45"/>
    <cellStyle name="€’һғһ‚›ү" xfId="46"/>
    <cellStyle name="€’һғһ‚›ү 2" xfId="47"/>
    <cellStyle name="€’ЋѓЋ‚›‰" xfId="48"/>
    <cellStyle name="‡ђѓћ‹ћ‚ћљ1" xfId="49"/>
    <cellStyle name="‡ђѓћ‹ћ‚ћљ1 2" xfId="50"/>
    <cellStyle name="‡ђѓћ‹ћ‚ћљ2" xfId="51"/>
    <cellStyle name="‡ђѓћ‹ћ‚ћљ2 2" xfId="52"/>
    <cellStyle name="’ћѓћ‚›‰" xfId="53"/>
    <cellStyle name="" xfId="54"/>
    <cellStyle name="" xfId="55"/>
    <cellStyle name="" xfId="56"/>
    <cellStyle name="" xfId="57"/>
    <cellStyle name="" xfId="58"/>
    <cellStyle name="1" xfId="59"/>
    <cellStyle name="1 2" xfId="60"/>
    <cellStyle name="2" xfId="61"/>
    <cellStyle name="2 2" xfId="62"/>
    <cellStyle name="20% — акцент1" xfId="63"/>
    <cellStyle name="20% - Акцент1 2" xfId="64"/>
    <cellStyle name="20% — акцент2" xfId="65"/>
    <cellStyle name="20% - Акцент2 2" xfId="66"/>
    <cellStyle name="20% — акцент3" xfId="67"/>
    <cellStyle name="20% - Акцент3 2" xfId="68"/>
    <cellStyle name="20% — акцент4" xfId="69"/>
    <cellStyle name="20% - Акцент4 2" xfId="70"/>
    <cellStyle name="20% — акцент5" xfId="71"/>
    <cellStyle name="20% - Акцент5 2" xfId="72"/>
    <cellStyle name="20% — акцент6" xfId="73"/>
    <cellStyle name="20% - Акцент6 2" xfId="74"/>
    <cellStyle name="40% — акцент1" xfId="75"/>
    <cellStyle name="40% - Акцент1 2" xfId="76"/>
    <cellStyle name="40% — акцент2" xfId="77"/>
    <cellStyle name="40% - Акцент2 2" xfId="78"/>
    <cellStyle name="40% — акцент3" xfId="79"/>
    <cellStyle name="40% - Акцент3 2" xfId="80"/>
    <cellStyle name="40% — акцент4" xfId="81"/>
    <cellStyle name="40% - Акцент4 2" xfId="82"/>
    <cellStyle name="40% — акцент5" xfId="83"/>
    <cellStyle name="40% - Акцент5 2" xfId="84"/>
    <cellStyle name="40% — акцент6" xfId="85"/>
    <cellStyle name="40% - Акцент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Balance" xfId="99"/>
    <cellStyle name="BalanceBold" xfId="100"/>
    <cellStyle name="Calc Currency (0)" xfId="101"/>
    <cellStyle name="Calc Currency (2)" xfId="102"/>
    <cellStyle name="Calc Percent (0)" xfId="103"/>
    <cellStyle name="Calc Percent (1)" xfId="104"/>
    <cellStyle name="Calc Percent (2)" xfId="105"/>
    <cellStyle name="Calc Units (0)" xfId="106"/>
    <cellStyle name="Calc Units (1)" xfId="107"/>
    <cellStyle name="Calc Units (2)" xfId="108"/>
    <cellStyle name="Comma [0]_#6 Temps &amp; Contractors" xfId="109"/>
    <cellStyle name="Comma [00]" xfId="110"/>
    <cellStyle name="Comma_#6 Temps &amp; Contractors" xfId="111"/>
    <cellStyle name="Currency [0]" xfId="112"/>
    <cellStyle name="Currency [00]" xfId="113"/>
    <cellStyle name="Currency_#6 Temps &amp; Contractors" xfId="114"/>
    <cellStyle name="Data" xfId="115"/>
    <cellStyle name="DataBold" xfId="116"/>
    <cellStyle name="Date" xfId="117"/>
    <cellStyle name="Date Short" xfId="118"/>
    <cellStyle name="Date without year" xfId="119"/>
    <cellStyle name="DELTA" xfId="120"/>
    <cellStyle name="E&amp;Y House" xfId="121"/>
    <cellStyle name="Enter Currency (0)" xfId="122"/>
    <cellStyle name="Enter Currency (2)" xfId="123"/>
    <cellStyle name="Enter Units (0)" xfId="124"/>
    <cellStyle name="Enter Units (1)" xfId="125"/>
    <cellStyle name="Enter Units (2)" xfId="126"/>
    <cellStyle name="Excel_BuiltIn_Обычный 7" xfId="127"/>
    <cellStyle name="From" xfId="128"/>
    <cellStyle name="Grey" xfId="129"/>
    <cellStyle name="Header1" xfId="130"/>
    <cellStyle name="Header2" xfId="131"/>
    <cellStyle name="Heading" xfId="132"/>
    <cellStyle name="Hyperlink" xfId="133"/>
    <cellStyle name="Input" xfId="134"/>
    <cellStyle name="Input [yellow]" xfId="135"/>
    <cellStyle name="Link Currency (0)" xfId="136"/>
    <cellStyle name="Link Currency (2)" xfId="137"/>
    <cellStyle name="Link Units (0)" xfId="138"/>
    <cellStyle name="Link Units (1)" xfId="139"/>
    <cellStyle name="Link Units (2)" xfId="140"/>
    <cellStyle name="Normal - Style1" xfId="141"/>
    <cellStyle name="Normal_# 41-Market &amp;Trends" xfId="142"/>
    <cellStyle name="Normal1" xfId="143"/>
    <cellStyle name="normбlnм_laroux" xfId="144"/>
    <cellStyle name="numbers" xfId="145"/>
    <cellStyle name="Option" xfId="146"/>
    <cellStyle name="paint" xfId="147"/>
    <cellStyle name="Percent (0)" xfId="148"/>
    <cellStyle name="Percent [0]" xfId="149"/>
    <cellStyle name="Percent [00]" xfId="150"/>
    <cellStyle name="Percent [2]" xfId="151"/>
    <cellStyle name="Percent_#6 Temps &amp; Contractors" xfId="152"/>
    <cellStyle name="piw#" xfId="153"/>
    <cellStyle name="piw%" xfId="154"/>
    <cellStyle name="PrePop Currency (0)" xfId="155"/>
    <cellStyle name="PrePop Currency (2)" xfId="156"/>
    <cellStyle name="PrePop Units (0)" xfId="157"/>
    <cellStyle name="PrePop Units (1)" xfId="158"/>
    <cellStyle name="PrePop Units (2)" xfId="159"/>
    <cellStyle name="Price_Body" xfId="160"/>
    <cellStyle name="Rubles" xfId="161"/>
    <cellStyle name="stand_bord" xfId="162"/>
    <cellStyle name="tabel" xfId="163"/>
    <cellStyle name="Text Indent A" xfId="164"/>
    <cellStyle name="Text Indent B" xfId="165"/>
    <cellStyle name="Text Indent C" xfId="166"/>
    <cellStyle name="Tickmark" xfId="167"/>
    <cellStyle name="Väliotsikko" xfId="168"/>
    <cellStyle name="Акцент1" xfId="169"/>
    <cellStyle name="Акцент1 2" xfId="170"/>
    <cellStyle name="Акцент2" xfId="171"/>
    <cellStyle name="Акцент2 2" xfId="172"/>
    <cellStyle name="Акцент3" xfId="173"/>
    <cellStyle name="Акцент3 2" xfId="174"/>
    <cellStyle name="Акцент4" xfId="175"/>
    <cellStyle name="Акцент4 2" xfId="176"/>
    <cellStyle name="Акцент5" xfId="177"/>
    <cellStyle name="Акцент5 2" xfId="178"/>
    <cellStyle name="Акцент6" xfId="179"/>
    <cellStyle name="Акцент6 2" xfId="180"/>
    <cellStyle name="Беззащитный" xfId="181"/>
    <cellStyle name="Ввод " xfId="182"/>
    <cellStyle name="Ввод  2" xfId="183"/>
    <cellStyle name="Вывод" xfId="184"/>
    <cellStyle name="Вывод 2" xfId="185"/>
    <cellStyle name="Вычисление" xfId="186"/>
    <cellStyle name="Вычисление 2" xfId="187"/>
    <cellStyle name="Hyperlink" xfId="188"/>
    <cellStyle name="Группа" xfId="189"/>
    <cellStyle name="Дата" xfId="190"/>
    <cellStyle name="Currency" xfId="191"/>
    <cellStyle name="Currency [0]" xfId="192"/>
    <cellStyle name="Заголовок 1" xfId="193"/>
    <cellStyle name="Заголовок 1 2" xfId="194"/>
    <cellStyle name="Заголовок 2" xfId="195"/>
    <cellStyle name="Заголовок 2 2" xfId="196"/>
    <cellStyle name="Заголовок 3" xfId="197"/>
    <cellStyle name="Заголовок 3 2" xfId="198"/>
    <cellStyle name="Заголовок 4" xfId="199"/>
    <cellStyle name="Заголовок 4 2" xfId="200"/>
    <cellStyle name="Защитный" xfId="201"/>
    <cellStyle name="Звезды" xfId="202"/>
    <cellStyle name="Звезды 2" xfId="203"/>
    <cellStyle name="Итог" xfId="204"/>
    <cellStyle name="Итог 2" xfId="205"/>
    <cellStyle name="КАНДАГАЧ тел3-33-96" xfId="206"/>
    <cellStyle name="Контрольная ячейка" xfId="207"/>
    <cellStyle name="Контрольная ячейка 2" xfId="208"/>
    <cellStyle name="Название" xfId="209"/>
    <cellStyle name="Название 2" xfId="210"/>
    <cellStyle name="Название 2 2" xfId="211"/>
    <cellStyle name="Нейтральный" xfId="212"/>
    <cellStyle name="Нейтральный 2" xfId="213"/>
    <cellStyle name="Обычный 10" xfId="214"/>
    <cellStyle name="Обычный 10 2" xfId="215"/>
    <cellStyle name="Обычный 10 3" xfId="216"/>
    <cellStyle name="Обычный 10 4" xfId="217"/>
    <cellStyle name="Обычный 2" xfId="218"/>
    <cellStyle name="Обычный 2 10" xfId="219"/>
    <cellStyle name="Обычный 2 11" xfId="220"/>
    <cellStyle name="Обычный 2 12" xfId="221"/>
    <cellStyle name="Обычный 2 13" xfId="222"/>
    <cellStyle name="Обычный 2 14" xfId="223"/>
    <cellStyle name="Обычный 2 2" xfId="224"/>
    <cellStyle name="Обычный 2 2 2" xfId="225"/>
    <cellStyle name="Обычный 2 2 2 2" xfId="226"/>
    <cellStyle name="Обычный 2 2 2 3" xfId="227"/>
    <cellStyle name="Обычный 2 2 2 4" xfId="228"/>
    <cellStyle name="Обычный 2 2 3" xfId="229"/>
    <cellStyle name="Обычный 2 2 3 2" xfId="230"/>
    <cellStyle name="Обычный 2 2 4" xfId="231"/>
    <cellStyle name="Обычный 2 2 5" xfId="232"/>
    <cellStyle name="Обычный 2 3" xfId="233"/>
    <cellStyle name="Обычный 2 4" xfId="234"/>
    <cellStyle name="Обычный 2 4 2 2 3" xfId="235"/>
    <cellStyle name="Обычный 2 4 2 2 3 2" xfId="236"/>
    <cellStyle name="Обычный 2 4 2 5" xfId="237"/>
    <cellStyle name="Обычный 2 4 2 6" xfId="238"/>
    <cellStyle name="Обычный 2 4 2 7" xfId="239"/>
    <cellStyle name="Обычный 2 5" xfId="240"/>
    <cellStyle name="Обычный 2 6" xfId="241"/>
    <cellStyle name="Обычный 2 6 2" xfId="242"/>
    <cellStyle name="Обычный 2 6 3" xfId="243"/>
    <cellStyle name="Обычный 2 7" xfId="244"/>
    <cellStyle name="Обычный 2 7 2" xfId="245"/>
    <cellStyle name="Обычный 2 7 3" xfId="246"/>
    <cellStyle name="Обычный 2 8" xfId="247"/>
    <cellStyle name="Обычный 2 8 2" xfId="248"/>
    <cellStyle name="Обычный 2 8 3" xfId="249"/>
    <cellStyle name="Обычный 2 9" xfId="250"/>
    <cellStyle name="Обычный 2 9 2" xfId="251"/>
    <cellStyle name="Обычный 2 9 3" xfId="252"/>
    <cellStyle name="Обычный 29" xfId="253"/>
    <cellStyle name="Обычный 3" xfId="254"/>
    <cellStyle name="Обычный 3 2" xfId="255"/>
    <cellStyle name="Обычный 35" xfId="256"/>
    <cellStyle name="Обычный 4" xfId="257"/>
    <cellStyle name="Обычный 4 2" xfId="258"/>
    <cellStyle name="Обычный 45" xfId="259"/>
    <cellStyle name="Обычный 5" xfId="260"/>
    <cellStyle name="Обычный 5 2" xfId="261"/>
    <cellStyle name="Обычный 5 3" xfId="262"/>
    <cellStyle name="Обычный 5 4" xfId="263"/>
    <cellStyle name="Обычный 6" xfId="264"/>
    <cellStyle name="Обычный 6 18" xfId="265"/>
    <cellStyle name="Обычный 6 18 2" xfId="266"/>
    <cellStyle name="Обычный 6 18 3" xfId="267"/>
    <cellStyle name="Обычный 6 2" xfId="268"/>
    <cellStyle name="Обычный 6 2 2" xfId="269"/>
    <cellStyle name="Обычный 6 2 3" xfId="270"/>
    <cellStyle name="Обычный 6 3" xfId="271"/>
    <cellStyle name="Обычный 7" xfId="272"/>
    <cellStyle name="Обычный 7 2" xfId="273"/>
    <cellStyle name="Обычный 7 3" xfId="274"/>
    <cellStyle name="Обычный 7 4" xfId="275"/>
    <cellStyle name="Обычный 8" xfId="276"/>
    <cellStyle name="Обычный 9" xfId="277"/>
    <cellStyle name="Обычный_01.06 2007 не надо" xfId="278"/>
    <cellStyle name="Обычный_06.05-последняя" xfId="279"/>
    <cellStyle name="Обычный_06.14" xfId="280"/>
    <cellStyle name="Обычный_Бюджет ПХЛ-2011" xfId="281"/>
    <cellStyle name="Обычный_Лист1" xfId="282"/>
    <cellStyle name="Обычный_Соль 2012" xfId="283"/>
    <cellStyle name="план гз" xfId="284"/>
    <cellStyle name="Плохой" xfId="285"/>
    <cellStyle name="Плохой 2" xfId="286"/>
    <cellStyle name="Пояснение" xfId="287"/>
    <cellStyle name="Пояснение 2" xfId="288"/>
    <cellStyle name="Примечание" xfId="289"/>
    <cellStyle name="Примечание 2" xfId="290"/>
    <cellStyle name="Percent" xfId="291"/>
    <cellStyle name="Связанная ячейка" xfId="292"/>
    <cellStyle name="Связанная ячейка 2" xfId="293"/>
    <cellStyle name="Стиль 1" xfId="294"/>
    <cellStyle name="Стиль 2" xfId="295"/>
    <cellStyle name="Стиль_названий" xfId="296"/>
    <cellStyle name="Строка нечётная" xfId="297"/>
    <cellStyle name="Строка чётная" xfId="298"/>
    <cellStyle name="Текст предупреждения" xfId="299"/>
    <cellStyle name="Текст предупреждения 2" xfId="300"/>
    <cellStyle name="Тысячи [0]" xfId="301"/>
    <cellStyle name="Тысячи_010SN05" xfId="302"/>
    <cellStyle name="ҮЂғҺ‹Һ‚ҺЉ1" xfId="303"/>
    <cellStyle name="ҮЂғҺ‹Һ‚ҺЉ2" xfId="304"/>
    <cellStyle name="Comma" xfId="305"/>
    <cellStyle name="Comma [0]" xfId="306"/>
    <cellStyle name="Финансовый 2" xfId="307"/>
    <cellStyle name="Финансовый 2 2" xfId="308"/>
    <cellStyle name="Финансовый 2 3" xfId="309"/>
    <cellStyle name="Финансовый 3" xfId="310"/>
    <cellStyle name="Финансовый 3 2" xfId="311"/>
    <cellStyle name="Финансовый 5 2" xfId="312"/>
    <cellStyle name="Финансовый 5 2 2" xfId="313"/>
    <cellStyle name="Финансовый 5 2 2 2" xfId="314"/>
    <cellStyle name="Финансовый 5 2 2 2 2" xfId="315"/>
    <cellStyle name="Финансовый 5 2 2 2 3" xfId="316"/>
    <cellStyle name="Финансовый 5 2 3" xfId="317"/>
    <cellStyle name="Хороший" xfId="318"/>
    <cellStyle name="Хороший 2" xfId="319"/>
    <cellStyle name="Цена" xfId="320"/>
    <cellStyle name="Цена 2" xfId="321"/>
    <cellStyle name="Џђ?–…?’?›?" xfId="322"/>
    <cellStyle name="Џђ?–…?’?›? 2" xfId="323"/>
    <cellStyle name="Џђһ–…қ’қ›ү" xfId="324"/>
    <cellStyle name="Џђһ–…қ’қ›ү 2" xfId="325"/>
    <cellStyle name="Џђћ–…ќ’ќ›‰" xfId="3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1667</xdr:row>
      <xdr:rowOff>0</xdr:rowOff>
    </xdr:from>
    <xdr:ext cx="304800" cy="2409825"/>
    <xdr:sp>
      <xdr:nvSpPr>
        <xdr:cNvPr id="1" name="AutoShape 1" descr="https://images.kz.prom.st/95321250_w640_h640_dyubel-raspornyj-tip.jpg"/>
        <xdr:cNvSpPr>
          <a:spLocks noChangeAspect="1"/>
        </xdr:cNvSpPr>
      </xdr:nvSpPr>
      <xdr:spPr>
        <a:xfrm>
          <a:off x="3733800"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1667</xdr:row>
      <xdr:rowOff>0</xdr:rowOff>
    </xdr:from>
    <xdr:ext cx="304800" cy="2409825"/>
    <xdr:sp>
      <xdr:nvSpPr>
        <xdr:cNvPr id="2" name="AutoShape 1" descr="https://images.kz.prom.st/95321250_w640_h640_dyubel-raspornyj-tip.jpg"/>
        <xdr:cNvSpPr>
          <a:spLocks noChangeAspect="1"/>
        </xdr:cNvSpPr>
      </xdr:nvSpPr>
      <xdr:spPr>
        <a:xfrm>
          <a:off x="16125825"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1667</xdr:row>
      <xdr:rowOff>0</xdr:rowOff>
    </xdr:from>
    <xdr:ext cx="304800" cy="2409825"/>
    <xdr:sp>
      <xdr:nvSpPr>
        <xdr:cNvPr id="3" name="AutoShape 1" descr="https://images.kz.prom.st/95321250_w640_h640_dyubel-raspornyj-tip.jpg"/>
        <xdr:cNvSpPr>
          <a:spLocks noChangeAspect="1"/>
        </xdr:cNvSpPr>
      </xdr:nvSpPr>
      <xdr:spPr>
        <a:xfrm>
          <a:off x="16125825"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1667</xdr:row>
      <xdr:rowOff>0</xdr:rowOff>
    </xdr:from>
    <xdr:ext cx="304800" cy="2409825"/>
    <xdr:sp>
      <xdr:nvSpPr>
        <xdr:cNvPr id="4" name="AutoShape 1" descr="https://images.kz.prom.st/95321250_w640_h640_dyubel-raspornyj-tip.jpg"/>
        <xdr:cNvSpPr>
          <a:spLocks noChangeAspect="1"/>
        </xdr:cNvSpPr>
      </xdr:nvSpPr>
      <xdr:spPr>
        <a:xfrm>
          <a:off x="16125825"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1667</xdr:row>
      <xdr:rowOff>0</xdr:rowOff>
    </xdr:from>
    <xdr:ext cx="304800" cy="2409825"/>
    <xdr:sp>
      <xdr:nvSpPr>
        <xdr:cNvPr id="5" name="AutoShape 1" descr="https://images.kz.prom.st/95321250_w640_h640_dyubel-raspornyj-tip.jpg"/>
        <xdr:cNvSpPr>
          <a:spLocks noChangeAspect="1"/>
        </xdr:cNvSpPr>
      </xdr:nvSpPr>
      <xdr:spPr>
        <a:xfrm>
          <a:off x="16125825"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1667</xdr:row>
      <xdr:rowOff>0</xdr:rowOff>
    </xdr:from>
    <xdr:ext cx="304800" cy="2409825"/>
    <xdr:sp>
      <xdr:nvSpPr>
        <xdr:cNvPr id="6" name="AutoShape 1" descr="https://images.kz.prom.st/95321250_w640_h640_dyubel-raspornyj-tip.jpg"/>
        <xdr:cNvSpPr>
          <a:spLocks noChangeAspect="1"/>
        </xdr:cNvSpPr>
      </xdr:nvSpPr>
      <xdr:spPr>
        <a:xfrm>
          <a:off x="8648700"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1667</xdr:row>
      <xdr:rowOff>0</xdr:rowOff>
    </xdr:from>
    <xdr:ext cx="304800" cy="2409825"/>
    <xdr:sp>
      <xdr:nvSpPr>
        <xdr:cNvPr id="7" name="AutoShape 1" descr="https://images.kz.prom.st/95321250_w640_h640_dyubel-raspornyj-tip.jpg"/>
        <xdr:cNvSpPr>
          <a:spLocks noChangeAspect="1"/>
        </xdr:cNvSpPr>
      </xdr:nvSpPr>
      <xdr:spPr>
        <a:xfrm>
          <a:off x="8648700"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1667</xdr:row>
      <xdr:rowOff>0</xdr:rowOff>
    </xdr:from>
    <xdr:ext cx="304800" cy="2409825"/>
    <xdr:sp>
      <xdr:nvSpPr>
        <xdr:cNvPr id="8" name="AutoShape 1" descr="https://images.kz.prom.st/95321250_w640_h640_dyubel-raspornyj-tip.jpg"/>
        <xdr:cNvSpPr>
          <a:spLocks noChangeAspect="1"/>
        </xdr:cNvSpPr>
      </xdr:nvSpPr>
      <xdr:spPr>
        <a:xfrm>
          <a:off x="8648700"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1667</xdr:row>
      <xdr:rowOff>0</xdr:rowOff>
    </xdr:from>
    <xdr:ext cx="304800" cy="2409825"/>
    <xdr:sp>
      <xdr:nvSpPr>
        <xdr:cNvPr id="9" name="AutoShape 1" descr="https://images.kz.prom.st/95321250_w640_h640_dyubel-raspornyj-tip.jpg"/>
        <xdr:cNvSpPr>
          <a:spLocks noChangeAspect="1"/>
        </xdr:cNvSpPr>
      </xdr:nvSpPr>
      <xdr:spPr>
        <a:xfrm>
          <a:off x="8648700" y="1291237575"/>
          <a:ext cx="304800" cy="2409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715"/>
  <sheetViews>
    <sheetView tabSelected="1" zoomScale="60" zoomScaleNormal="60" zoomScalePageLayoutView="0" workbookViewId="0" topLeftCell="A1582">
      <selection activeCell="B1585" sqref="B1585"/>
    </sheetView>
  </sheetViews>
  <sheetFormatPr defaultColWidth="9.140625" defaultRowHeight="15"/>
  <cols>
    <col min="1" max="1" width="9.140625" style="2" customWidth="1"/>
    <col min="2" max="2" width="46.8515625" style="2" customWidth="1"/>
    <col min="3" max="3" width="73.7109375" style="2" customWidth="1"/>
    <col min="4" max="4" width="112.140625" style="2" customWidth="1"/>
    <col min="5" max="5" width="89.140625" style="2" customWidth="1"/>
    <col min="6" max="6" width="27.8515625" style="2" customWidth="1"/>
    <col min="7" max="7" width="9.57421875" style="2" customWidth="1"/>
    <col min="8" max="8" width="9.421875" style="2" customWidth="1"/>
    <col min="9" max="9" width="13.8515625" style="2" customWidth="1"/>
    <col min="10" max="10" width="23.7109375" style="2" customWidth="1"/>
    <col min="11" max="11" width="27.00390625" style="394" customWidth="1"/>
    <col min="12" max="12" width="32.140625" style="2" customWidth="1"/>
    <col min="13" max="13" width="28.00390625" style="2" customWidth="1"/>
    <col min="14" max="14" width="19.00390625" style="2" customWidth="1"/>
    <col min="15" max="16384" width="9.140625" style="2" customWidth="1"/>
  </cols>
  <sheetData>
    <row r="1" ht="18.75"/>
    <row r="2" spans="1:14" ht="18.75">
      <c r="A2" s="1"/>
      <c r="B2" s="3"/>
      <c r="C2" s="1"/>
      <c r="D2" s="1"/>
      <c r="E2" s="1"/>
      <c r="F2" s="4"/>
      <c r="G2" s="5"/>
      <c r="H2" s="3"/>
      <c r="I2" s="1"/>
      <c r="J2" s="427" t="s">
        <v>0</v>
      </c>
      <c r="K2" s="427"/>
      <c r="L2" s="427"/>
      <c r="M2" s="427"/>
      <c r="N2" s="427"/>
    </row>
    <row r="3" spans="1:14" ht="18.75">
      <c r="A3" s="1"/>
      <c r="B3" s="3"/>
      <c r="C3" s="1"/>
      <c r="D3" s="1" t="s">
        <v>17</v>
      </c>
      <c r="E3" s="1"/>
      <c r="F3" s="4"/>
      <c r="G3" s="5"/>
      <c r="H3" s="3"/>
      <c r="I3" s="1"/>
      <c r="J3" s="427" t="s">
        <v>24</v>
      </c>
      <c r="K3" s="427"/>
      <c r="L3" s="427"/>
      <c r="M3" s="427"/>
      <c r="N3" s="427"/>
    </row>
    <row r="4" spans="6:14" ht="18.75">
      <c r="F4" s="6"/>
      <c r="G4" s="7"/>
      <c r="J4" s="428" t="s">
        <v>18</v>
      </c>
      <c r="K4" s="428"/>
      <c r="L4" s="428"/>
      <c r="M4" s="428"/>
      <c r="N4" s="428"/>
    </row>
    <row r="5" spans="6:14" ht="18.75">
      <c r="F5" s="6"/>
      <c r="G5" s="7"/>
      <c r="I5" s="428" t="s">
        <v>5104</v>
      </c>
      <c r="J5" s="428"/>
      <c r="K5" s="428"/>
      <c r="L5" s="428"/>
      <c r="M5" s="428"/>
      <c r="N5" s="428"/>
    </row>
    <row r="6" spans="3:14" ht="18.75">
      <c r="C6" s="1"/>
      <c r="F6" s="4"/>
      <c r="G6" s="5"/>
      <c r="I6" s="427" t="s">
        <v>5105</v>
      </c>
      <c r="J6" s="427"/>
      <c r="K6" s="427"/>
      <c r="L6" s="427"/>
      <c r="M6" s="427"/>
      <c r="N6" s="427"/>
    </row>
    <row r="7" spans="4:6" ht="18.75">
      <c r="D7" s="8"/>
      <c r="E7" s="8"/>
      <c r="F7" s="8"/>
    </row>
    <row r="8" spans="1:14" ht="18.75">
      <c r="A8" s="429" t="s">
        <v>810</v>
      </c>
      <c r="B8" s="429"/>
      <c r="C8" s="429"/>
      <c r="D8" s="429"/>
      <c r="E8" s="429"/>
      <c r="F8" s="429"/>
      <c r="G8" s="429"/>
      <c r="H8" s="429"/>
      <c r="I8" s="429"/>
      <c r="J8" s="429"/>
      <c r="K8" s="429"/>
      <c r="L8" s="429"/>
      <c r="M8" s="429"/>
      <c r="N8" s="429"/>
    </row>
    <row r="9" spans="1:13" ht="18.75">
      <c r="A9" s="9"/>
      <c r="B9" s="10"/>
      <c r="C9" s="11"/>
      <c r="D9" s="11"/>
      <c r="E9" s="11"/>
      <c r="F9" s="11"/>
      <c r="G9" s="11"/>
      <c r="H9" s="10"/>
      <c r="I9" s="11"/>
      <c r="J9" s="12"/>
      <c r="K9" s="12"/>
      <c r="L9" s="11"/>
      <c r="M9" s="11"/>
    </row>
    <row r="10" spans="1:14" ht="106.5" customHeight="1">
      <c r="A10" s="13" t="s">
        <v>1</v>
      </c>
      <c r="B10" s="14" t="s">
        <v>2</v>
      </c>
      <c r="C10" s="13" t="s">
        <v>4</v>
      </c>
      <c r="D10" s="13" t="s">
        <v>3</v>
      </c>
      <c r="E10" s="13" t="s">
        <v>5</v>
      </c>
      <c r="F10" s="13" t="s">
        <v>6</v>
      </c>
      <c r="G10" s="13" t="s">
        <v>4896</v>
      </c>
      <c r="H10" s="13" t="s">
        <v>7</v>
      </c>
      <c r="I10" s="14" t="s">
        <v>8</v>
      </c>
      <c r="J10" s="13" t="s">
        <v>9</v>
      </c>
      <c r="K10" s="15" t="s">
        <v>10</v>
      </c>
      <c r="L10" s="13" t="s">
        <v>11</v>
      </c>
      <c r="M10" s="13" t="s">
        <v>12</v>
      </c>
      <c r="N10" s="13" t="s">
        <v>13</v>
      </c>
    </row>
    <row r="11" spans="1:14" ht="18.75" hidden="1">
      <c r="A11" s="16"/>
      <c r="B11" s="17"/>
      <c r="C11" s="16"/>
      <c r="D11" s="16"/>
      <c r="E11" s="16"/>
      <c r="F11" s="16"/>
      <c r="G11" s="16"/>
      <c r="H11" s="16"/>
      <c r="I11" s="17"/>
      <c r="J11" s="16"/>
      <c r="K11" s="18"/>
      <c r="L11" s="16"/>
      <c r="M11" s="16"/>
      <c r="N11" s="16"/>
    </row>
    <row r="12" spans="1:14" ht="18.75">
      <c r="A12" s="19">
        <v>1</v>
      </c>
      <c r="B12" s="20">
        <v>2</v>
      </c>
      <c r="C12" s="19">
        <v>3</v>
      </c>
      <c r="D12" s="20">
        <v>4</v>
      </c>
      <c r="E12" s="19">
        <v>5</v>
      </c>
      <c r="F12" s="20">
        <v>6</v>
      </c>
      <c r="G12" s="19">
        <v>7</v>
      </c>
      <c r="H12" s="20">
        <v>8</v>
      </c>
      <c r="I12" s="19">
        <v>9</v>
      </c>
      <c r="J12" s="20">
        <v>10</v>
      </c>
      <c r="K12" s="395">
        <v>11</v>
      </c>
      <c r="L12" s="20">
        <v>12</v>
      </c>
      <c r="M12" s="19">
        <v>13</v>
      </c>
      <c r="N12" s="20">
        <v>14</v>
      </c>
    </row>
    <row r="13" spans="1:14" ht="18.75">
      <c r="A13" s="442" t="s">
        <v>110</v>
      </c>
      <c r="B13" s="443"/>
      <c r="C13" s="443"/>
      <c r="D13" s="443"/>
      <c r="E13" s="443"/>
      <c r="F13" s="443"/>
      <c r="G13" s="443"/>
      <c r="H13" s="443"/>
      <c r="I13" s="443"/>
      <c r="J13" s="443"/>
      <c r="K13" s="443"/>
      <c r="L13" s="443"/>
      <c r="M13" s="443"/>
      <c r="N13" s="444"/>
    </row>
    <row r="14" spans="1:14" s="30" customFormat="1" ht="56.25">
      <c r="A14" s="21">
        <v>1</v>
      </c>
      <c r="B14" s="22" t="s">
        <v>2690</v>
      </c>
      <c r="C14" s="23" t="s">
        <v>2701</v>
      </c>
      <c r="D14" s="24" t="s">
        <v>1841</v>
      </c>
      <c r="E14" s="23" t="s">
        <v>1842</v>
      </c>
      <c r="F14" s="25" t="s">
        <v>14</v>
      </c>
      <c r="G14" s="26" t="s">
        <v>4897</v>
      </c>
      <c r="H14" s="27" t="s">
        <v>1329</v>
      </c>
      <c r="I14" s="27">
        <v>2</v>
      </c>
      <c r="J14" s="28">
        <v>9000</v>
      </c>
      <c r="K14" s="77">
        <f aca="true" t="shared" si="0" ref="K14:K71">I14*J14</f>
        <v>18000</v>
      </c>
      <c r="L14" s="25" t="s">
        <v>22</v>
      </c>
      <c r="M14" s="25" t="s">
        <v>19</v>
      </c>
      <c r="N14" s="29">
        <v>0</v>
      </c>
    </row>
    <row r="15" spans="1:14" s="30" customFormat="1" ht="56.25">
      <c r="A15" s="21">
        <v>2</v>
      </c>
      <c r="B15" s="22" t="s">
        <v>2690</v>
      </c>
      <c r="C15" s="31" t="s">
        <v>2702</v>
      </c>
      <c r="D15" s="24" t="s">
        <v>1841</v>
      </c>
      <c r="E15" s="31" t="s">
        <v>1843</v>
      </c>
      <c r="F15" s="25" t="s">
        <v>14</v>
      </c>
      <c r="G15" s="26" t="s">
        <v>4897</v>
      </c>
      <c r="H15" s="27" t="s">
        <v>1329</v>
      </c>
      <c r="I15" s="27">
        <v>5</v>
      </c>
      <c r="J15" s="28">
        <v>9000</v>
      </c>
      <c r="K15" s="77">
        <f t="shared" si="0"/>
        <v>45000</v>
      </c>
      <c r="L15" s="25" t="s">
        <v>22</v>
      </c>
      <c r="M15" s="25" t="s">
        <v>19</v>
      </c>
      <c r="N15" s="29">
        <v>0</v>
      </c>
    </row>
    <row r="16" spans="1:14" s="30" customFormat="1" ht="56.25">
      <c r="A16" s="21">
        <v>3</v>
      </c>
      <c r="B16" s="22" t="s">
        <v>2690</v>
      </c>
      <c r="C16" s="23" t="s">
        <v>2703</v>
      </c>
      <c r="D16" s="24" t="s">
        <v>1841</v>
      </c>
      <c r="E16" s="23" t="s">
        <v>1844</v>
      </c>
      <c r="F16" s="25" t="s">
        <v>14</v>
      </c>
      <c r="G16" s="26" t="s">
        <v>4897</v>
      </c>
      <c r="H16" s="27" t="s">
        <v>15</v>
      </c>
      <c r="I16" s="27">
        <v>2</v>
      </c>
      <c r="J16" s="28">
        <v>9000</v>
      </c>
      <c r="K16" s="77">
        <f t="shared" si="0"/>
        <v>18000</v>
      </c>
      <c r="L16" s="25" t="s">
        <v>22</v>
      </c>
      <c r="M16" s="25" t="s">
        <v>19</v>
      </c>
      <c r="N16" s="29">
        <v>0</v>
      </c>
    </row>
    <row r="17" spans="1:14" s="30" customFormat="1" ht="56.25">
      <c r="A17" s="21">
        <v>4</v>
      </c>
      <c r="B17" s="22" t="s">
        <v>2690</v>
      </c>
      <c r="C17" s="32" t="s">
        <v>2704</v>
      </c>
      <c r="D17" s="24" t="s">
        <v>1841</v>
      </c>
      <c r="E17" s="32" t="s">
        <v>1845</v>
      </c>
      <c r="F17" s="25" t="s">
        <v>14</v>
      </c>
      <c r="G17" s="26" t="s">
        <v>4897</v>
      </c>
      <c r="H17" s="27" t="s">
        <v>1329</v>
      </c>
      <c r="I17" s="25">
        <v>9</v>
      </c>
      <c r="J17" s="28">
        <v>9000</v>
      </c>
      <c r="K17" s="77">
        <f t="shared" si="0"/>
        <v>81000</v>
      </c>
      <c r="L17" s="25" t="s">
        <v>22</v>
      </c>
      <c r="M17" s="25" t="s">
        <v>19</v>
      </c>
      <c r="N17" s="29">
        <v>0</v>
      </c>
    </row>
    <row r="18" spans="1:14" s="30" customFormat="1" ht="56.25">
      <c r="A18" s="21">
        <v>5</v>
      </c>
      <c r="B18" s="22" t="s">
        <v>2690</v>
      </c>
      <c r="C18" s="32" t="s">
        <v>2705</v>
      </c>
      <c r="D18" s="24" t="s">
        <v>1841</v>
      </c>
      <c r="E18" s="32" t="s">
        <v>1846</v>
      </c>
      <c r="F18" s="25" t="s">
        <v>14</v>
      </c>
      <c r="G18" s="26" t="s">
        <v>4897</v>
      </c>
      <c r="H18" s="27" t="s">
        <v>1329</v>
      </c>
      <c r="I18" s="25">
        <v>7</v>
      </c>
      <c r="J18" s="28">
        <v>9000</v>
      </c>
      <c r="K18" s="77">
        <f t="shared" si="0"/>
        <v>63000</v>
      </c>
      <c r="L18" s="25" t="s">
        <v>22</v>
      </c>
      <c r="M18" s="25" t="s">
        <v>19</v>
      </c>
      <c r="N18" s="29">
        <v>0</v>
      </c>
    </row>
    <row r="19" spans="1:14" s="30" customFormat="1" ht="56.25">
      <c r="A19" s="21">
        <v>6</v>
      </c>
      <c r="B19" s="22" t="s">
        <v>2690</v>
      </c>
      <c r="C19" s="32" t="s">
        <v>2706</v>
      </c>
      <c r="D19" s="24" t="s">
        <v>1841</v>
      </c>
      <c r="E19" s="32" t="s">
        <v>1847</v>
      </c>
      <c r="F19" s="25" t="s">
        <v>14</v>
      </c>
      <c r="G19" s="26" t="s">
        <v>4897</v>
      </c>
      <c r="H19" s="27" t="s">
        <v>1329</v>
      </c>
      <c r="I19" s="25">
        <v>2</v>
      </c>
      <c r="J19" s="28">
        <v>9000</v>
      </c>
      <c r="K19" s="77">
        <f t="shared" si="0"/>
        <v>18000</v>
      </c>
      <c r="L19" s="25" t="s">
        <v>22</v>
      </c>
      <c r="M19" s="25" t="s">
        <v>19</v>
      </c>
      <c r="N19" s="29">
        <v>0</v>
      </c>
    </row>
    <row r="20" spans="1:14" s="30" customFormat="1" ht="168.75">
      <c r="A20" s="21">
        <v>7</v>
      </c>
      <c r="B20" s="22" t="s">
        <v>2691</v>
      </c>
      <c r="C20" s="24" t="s">
        <v>2707</v>
      </c>
      <c r="D20" s="24" t="s">
        <v>1852</v>
      </c>
      <c r="E20" s="24" t="s">
        <v>1853</v>
      </c>
      <c r="F20" s="25" t="s">
        <v>14</v>
      </c>
      <c r="G20" s="26" t="s">
        <v>4897</v>
      </c>
      <c r="H20" s="27" t="s">
        <v>15</v>
      </c>
      <c r="I20" s="25">
        <v>5</v>
      </c>
      <c r="J20" s="28">
        <v>70000</v>
      </c>
      <c r="K20" s="77">
        <f>I20*J20</f>
        <v>350000</v>
      </c>
      <c r="L20" s="25" t="s">
        <v>22</v>
      </c>
      <c r="M20" s="25" t="s">
        <v>19</v>
      </c>
      <c r="N20" s="29">
        <v>0</v>
      </c>
    </row>
    <row r="21" spans="1:14" s="30" customFormat="1" ht="187.5">
      <c r="A21" s="21">
        <v>8</v>
      </c>
      <c r="B21" s="22" t="s">
        <v>2692</v>
      </c>
      <c r="C21" s="24" t="s">
        <v>2708</v>
      </c>
      <c r="D21" s="24" t="s">
        <v>1854</v>
      </c>
      <c r="E21" s="24" t="s">
        <v>1855</v>
      </c>
      <c r="F21" s="25" t="s">
        <v>14</v>
      </c>
      <c r="G21" s="26" t="s">
        <v>4897</v>
      </c>
      <c r="H21" s="27" t="s">
        <v>1329</v>
      </c>
      <c r="I21" s="27">
        <v>5</v>
      </c>
      <c r="J21" s="28">
        <v>70000</v>
      </c>
      <c r="K21" s="77">
        <f t="shared" si="0"/>
        <v>350000</v>
      </c>
      <c r="L21" s="25" t="s">
        <v>22</v>
      </c>
      <c r="M21" s="25" t="s">
        <v>19</v>
      </c>
      <c r="N21" s="29">
        <v>0</v>
      </c>
    </row>
    <row r="22" spans="1:14" s="30" customFormat="1" ht="56.25">
      <c r="A22" s="21">
        <v>9</v>
      </c>
      <c r="B22" s="33" t="s">
        <v>2693</v>
      </c>
      <c r="C22" s="34" t="s">
        <v>2709</v>
      </c>
      <c r="D22" s="34" t="s">
        <v>2168</v>
      </c>
      <c r="E22" s="34" t="s">
        <v>2169</v>
      </c>
      <c r="F22" s="25" t="s">
        <v>14</v>
      </c>
      <c r="G22" s="26" t="s">
        <v>4897</v>
      </c>
      <c r="H22" s="35" t="s">
        <v>15</v>
      </c>
      <c r="I22" s="36">
        <v>5</v>
      </c>
      <c r="J22" s="37">
        <v>30000</v>
      </c>
      <c r="K22" s="77">
        <f t="shared" si="0"/>
        <v>150000</v>
      </c>
      <c r="L22" s="25" t="s">
        <v>22</v>
      </c>
      <c r="M22" s="25" t="s">
        <v>19</v>
      </c>
      <c r="N22" s="29">
        <v>0</v>
      </c>
    </row>
    <row r="23" spans="1:14" s="30" customFormat="1" ht="112.5">
      <c r="A23" s="21">
        <v>10</v>
      </c>
      <c r="B23" s="22" t="s">
        <v>2694</v>
      </c>
      <c r="C23" s="22" t="s">
        <v>2710</v>
      </c>
      <c r="D23" s="24" t="s">
        <v>1899</v>
      </c>
      <c r="E23" s="22" t="s">
        <v>1900</v>
      </c>
      <c r="F23" s="25" t="s">
        <v>14</v>
      </c>
      <c r="G23" s="26" t="s">
        <v>4897</v>
      </c>
      <c r="H23" s="27" t="s">
        <v>1329</v>
      </c>
      <c r="I23" s="27">
        <v>2</v>
      </c>
      <c r="J23" s="28">
        <v>35000</v>
      </c>
      <c r="K23" s="77">
        <f t="shared" si="0"/>
        <v>70000</v>
      </c>
      <c r="L23" s="25" t="s">
        <v>22</v>
      </c>
      <c r="M23" s="25" t="s">
        <v>19</v>
      </c>
      <c r="N23" s="29">
        <v>0</v>
      </c>
    </row>
    <row r="24" spans="1:14" s="30" customFormat="1" ht="187.5">
      <c r="A24" s="21">
        <v>11</v>
      </c>
      <c r="B24" s="38" t="s">
        <v>2695</v>
      </c>
      <c r="C24" s="39" t="s">
        <v>2711</v>
      </c>
      <c r="D24" s="39" t="s">
        <v>1138</v>
      </c>
      <c r="E24" s="39" t="s">
        <v>1139</v>
      </c>
      <c r="F24" s="25" t="s">
        <v>14</v>
      </c>
      <c r="G24" s="26" t="s">
        <v>4897</v>
      </c>
      <c r="H24" s="26" t="s">
        <v>15</v>
      </c>
      <c r="I24" s="26">
        <v>4</v>
      </c>
      <c r="J24" s="40">
        <v>9000</v>
      </c>
      <c r="K24" s="77">
        <f t="shared" si="0"/>
        <v>36000</v>
      </c>
      <c r="L24" s="25" t="s">
        <v>22</v>
      </c>
      <c r="M24" s="25" t="s">
        <v>19</v>
      </c>
      <c r="N24" s="29">
        <v>0</v>
      </c>
    </row>
    <row r="25" spans="1:14" s="30" customFormat="1" ht="56.25">
      <c r="A25" s="21">
        <v>12</v>
      </c>
      <c r="B25" s="38" t="s">
        <v>2696</v>
      </c>
      <c r="C25" s="39" t="s">
        <v>2712</v>
      </c>
      <c r="D25" s="39" t="s">
        <v>834</v>
      </c>
      <c r="E25" s="39" t="s">
        <v>835</v>
      </c>
      <c r="F25" s="25" t="s">
        <v>14</v>
      </c>
      <c r="G25" s="26" t="s">
        <v>4897</v>
      </c>
      <c r="H25" s="26" t="s">
        <v>15</v>
      </c>
      <c r="I25" s="26">
        <v>6</v>
      </c>
      <c r="J25" s="40">
        <v>10000</v>
      </c>
      <c r="K25" s="77">
        <f t="shared" si="0"/>
        <v>60000</v>
      </c>
      <c r="L25" s="25" t="s">
        <v>22</v>
      </c>
      <c r="M25" s="25" t="s">
        <v>19</v>
      </c>
      <c r="N25" s="29">
        <v>0</v>
      </c>
    </row>
    <row r="26" spans="1:14" s="30" customFormat="1" ht="150">
      <c r="A26" s="21">
        <v>13</v>
      </c>
      <c r="B26" s="41" t="s">
        <v>2697</v>
      </c>
      <c r="C26" s="24" t="s">
        <v>2713</v>
      </c>
      <c r="D26" s="42" t="s">
        <v>1916</v>
      </c>
      <c r="E26" s="24" t="s">
        <v>1917</v>
      </c>
      <c r="F26" s="25" t="s">
        <v>14</v>
      </c>
      <c r="G26" s="26" t="s">
        <v>4897</v>
      </c>
      <c r="H26" s="27" t="s">
        <v>15</v>
      </c>
      <c r="I26" s="27">
        <v>1</v>
      </c>
      <c r="J26" s="28">
        <v>290000</v>
      </c>
      <c r="K26" s="77">
        <f t="shared" si="0"/>
        <v>290000</v>
      </c>
      <c r="L26" s="25" t="s">
        <v>22</v>
      </c>
      <c r="M26" s="25" t="s">
        <v>19</v>
      </c>
      <c r="N26" s="29">
        <v>0</v>
      </c>
    </row>
    <row r="27" spans="1:14" s="30" customFormat="1" ht="56.25">
      <c r="A27" s="21">
        <v>14</v>
      </c>
      <c r="B27" s="43" t="s">
        <v>2698</v>
      </c>
      <c r="C27" s="43" t="s">
        <v>4921</v>
      </c>
      <c r="D27" s="43" t="s">
        <v>1750</v>
      </c>
      <c r="E27" s="43" t="s">
        <v>4921</v>
      </c>
      <c r="F27" s="25" t="s">
        <v>23</v>
      </c>
      <c r="G27" s="26" t="s">
        <v>4897</v>
      </c>
      <c r="H27" s="44" t="s">
        <v>15</v>
      </c>
      <c r="I27" s="45">
        <v>15</v>
      </c>
      <c r="J27" s="46">
        <v>92000</v>
      </c>
      <c r="K27" s="77">
        <f t="shared" si="0"/>
        <v>1380000</v>
      </c>
      <c r="L27" s="25" t="s">
        <v>22</v>
      </c>
      <c r="M27" s="25" t="s">
        <v>19</v>
      </c>
      <c r="N27" s="29">
        <v>0</v>
      </c>
    </row>
    <row r="28" spans="1:14" s="30" customFormat="1" ht="56.25">
      <c r="A28" s="21">
        <v>15</v>
      </c>
      <c r="B28" s="47" t="s">
        <v>4938</v>
      </c>
      <c r="C28" s="47" t="s">
        <v>2732</v>
      </c>
      <c r="D28" s="47" t="s">
        <v>2714</v>
      </c>
      <c r="E28" s="47" t="s">
        <v>2714</v>
      </c>
      <c r="F28" s="25" t="s">
        <v>14</v>
      </c>
      <c r="G28" s="26" t="s">
        <v>4897</v>
      </c>
      <c r="H28" s="48" t="s">
        <v>15</v>
      </c>
      <c r="I28" s="49">
        <v>8</v>
      </c>
      <c r="J28" s="50">
        <v>1145</v>
      </c>
      <c r="K28" s="77">
        <f t="shared" si="0"/>
        <v>9160</v>
      </c>
      <c r="L28" s="25" t="s">
        <v>22</v>
      </c>
      <c r="M28" s="25" t="s">
        <v>19</v>
      </c>
      <c r="N28" s="29">
        <v>0</v>
      </c>
    </row>
    <row r="29" spans="1:14" s="30" customFormat="1" ht="56.25">
      <c r="A29" s="21">
        <v>16</v>
      </c>
      <c r="B29" s="47" t="s">
        <v>4937</v>
      </c>
      <c r="C29" s="47" t="s">
        <v>2733</v>
      </c>
      <c r="D29" s="47" t="s">
        <v>2715</v>
      </c>
      <c r="E29" s="47" t="s">
        <v>2715</v>
      </c>
      <c r="F29" s="25" t="s">
        <v>14</v>
      </c>
      <c r="G29" s="26" t="s">
        <v>4897</v>
      </c>
      <c r="H29" s="48" t="s">
        <v>15</v>
      </c>
      <c r="I29" s="49">
        <v>8</v>
      </c>
      <c r="J29" s="50">
        <v>1145</v>
      </c>
      <c r="K29" s="77">
        <f t="shared" si="0"/>
        <v>9160</v>
      </c>
      <c r="L29" s="25" t="s">
        <v>22</v>
      </c>
      <c r="M29" s="25" t="s">
        <v>19</v>
      </c>
      <c r="N29" s="29">
        <v>0</v>
      </c>
    </row>
    <row r="30" spans="1:14" s="30" customFormat="1" ht="56.25">
      <c r="A30" s="21">
        <v>17</v>
      </c>
      <c r="B30" s="47" t="s">
        <v>4936</v>
      </c>
      <c r="C30" s="47" t="s">
        <v>2734</v>
      </c>
      <c r="D30" s="47" t="s">
        <v>2716</v>
      </c>
      <c r="E30" s="47" t="s">
        <v>2716</v>
      </c>
      <c r="F30" s="25" t="s">
        <v>14</v>
      </c>
      <c r="G30" s="26" t="s">
        <v>4897</v>
      </c>
      <c r="H30" s="48" t="s">
        <v>15</v>
      </c>
      <c r="I30" s="49">
        <v>8</v>
      </c>
      <c r="J30" s="50">
        <v>1145</v>
      </c>
      <c r="K30" s="77">
        <f t="shared" si="0"/>
        <v>9160</v>
      </c>
      <c r="L30" s="25" t="s">
        <v>22</v>
      </c>
      <c r="M30" s="25" t="s">
        <v>19</v>
      </c>
      <c r="N30" s="29">
        <v>0</v>
      </c>
    </row>
    <row r="31" spans="1:14" s="30" customFormat="1" ht="56.25">
      <c r="A31" s="21">
        <v>18</v>
      </c>
      <c r="B31" s="47" t="s">
        <v>4935</v>
      </c>
      <c r="C31" s="47" t="s">
        <v>2735</v>
      </c>
      <c r="D31" s="47" t="s">
        <v>2717</v>
      </c>
      <c r="E31" s="47" t="s">
        <v>2717</v>
      </c>
      <c r="F31" s="25" t="s">
        <v>14</v>
      </c>
      <c r="G31" s="26" t="s">
        <v>4897</v>
      </c>
      <c r="H31" s="48" t="s">
        <v>15</v>
      </c>
      <c r="I31" s="49">
        <v>60</v>
      </c>
      <c r="J31" s="50">
        <v>1145</v>
      </c>
      <c r="K31" s="77">
        <f t="shared" si="0"/>
        <v>68700</v>
      </c>
      <c r="L31" s="25" t="s">
        <v>22</v>
      </c>
      <c r="M31" s="25" t="s">
        <v>19</v>
      </c>
      <c r="N31" s="29">
        <v>0</v>
      </c>
    </row>
    <row r="32" spans="1:14" s="30" customFormat="1" ht="56.25">
      <c r="A32" s="21">
        <v>19</v>
      </c>
      <c r="B32" s="47" t="s">
        <v>4933</v>
      </c>
      <c r="C32" s="47" t="s">
        <v>2699</v>
      </c>
      <c r="D32" s="47" t="s">
        <v>2718</v>
      </c>
      <c r="E32" s="47" t="s">
        <v>2718</v>
      </c>
      <c r="F32" s="25" t="s">
        <v>14</v>
      </c>
      <c r="G32" s="26" t="s">
        <v>4897</v>
      </c>
      <c r="H32" s="48" t="s">
        <v>15</v>
      </c>
      <c r="I32" s="49">
        <v>8</v>
      </c>
      <c r="J32" s="50">
        <v>1145</v>
      </c>
      <c r="K32" s="77">
        <f t="shared" si="0"/>
        <v>9160</v>
      </c>
      <c r="L32" s="25" t="s">
        <v>22</v>
      </c>
      <c r="M32" s="25" t="s">
        <v>19</v>
      </c>
      <c r="N32" s="29">
        <v>0</v>
      </c>
    </row>
    <row r="33" spans="1:14" s="30" customFormat="1" ht="56.25">
      <c r="A33" s="21">
        <v>20</v>
      </c>
      <c r="B33" s="47" t="s">
        <v>4934</v>
      </c>
      <c r="C33" s="47" t="s">
        <v>2700</v>
      </c>
      <c r="D33" s="47" t="s">
        <v>2719</v>
      </c>
      <c r="E33" s="47" t="s">
        <v>2719</v>
      </c>
      <c r="F33" s="25" t="s">
        <v>14</v>
      </c>
      <c r="G33" s="26" t="s">
        <v>4897</v>
      </c>
      <c r="H33" s="48" t="s">
        <v>15</v>
      </c>
      <c r="I33" s="49">
        <v>8</v>
      </c>
      <c r="J33" s="50">
        <v>1145</v>
      </c>
      <c r="K33" s="77">
        <f t="shared" si="0"/>
        <v>9160</v>
      </c>
      <c r="L33" s="25" t="s">
        <v>22</v>
      </c>
      <c r="M33" s="25" t="s">
        <v>19</v>
      </c>
      <c r="N33" s="29">
        <v>0</v>
      </c>
    </row>
    <row r="34" spans="1:14" s="30" customFormat="1" ht="56.25">
      <c r="A34" s="21">
        <v>21</v>
      </c>
      <c r="B34" s="47" t="s">
        <v>2736</v>
      </c>
      <c r="C34" s="47" t="s">
        <v>2736</v>
      </c>
      <c r="D34" s="47" t="s">
        <v>2720</v>
      </c>
      <c r="E34" s="47" t="s">
        <v>2720</v>
      </c>
      <c r="F34" s="25" t="s">
        <v>14</v>
      </c>
      <c r="G34" s="26" t="s">
        <v>4897</v>
      </c>
      <c r="H34" s="48" t="s">
        <v>15</v>
      </c>
      <c r="I34" s="49">
        <v>8</v>
      </c>
      <c r="J34" s="50">
        <v>1145</v>
      </c>
      <c r="K34" s="77">
        <f t="shared" si="0"/>
        <v>9160</v>
      </c>
      <c r="L34" s="25" t="s">
        <v>22</v>
      </c>
      <c r="M34" s="25" t="s">
        <v>19</v>
      </c>
      <c r="N34" s="29">
        <v>0</v>
      </c>
    </row>
    <row r="35" spans="1:14" s="30" customFormat="1" ht="56.25">
      <c r="A35" s="21">
        <v>22</v>
      </c>
      <c r="B35" s="47" t="s">
        <v>4932</v>
      </c>
      <c r="C35" s="47" t="s">
        <v>2737</v>
      </c>
      <c r="D35" s="47" t="s">
        <v>2721</v>
      </c>
      <c r="E35" s="47" t="s">
        <v>2721</v>
      </c>
      <c r="F35" s="25" t="s">
        <v>14</v>
      </c>
      <c r="G35" s="26" t="s">
        <v>4897</v>
      </c>
      <c r="H35" s="48" t="s">
        <v>15</v>
      </c>
      <c r="I35" s="49">
        <v>8</v>
      </c>
      <c r="J35" s="50">
        <v>1145</v>
      </c>
      <c r="K35" s="77">
        <f t="shared" si="0"/>
        <v>9160</v>
      </c>
      <c r="L35" s="25" t="s">
        <v>22</v>
      </c>
      <c r="M35" s="25" t="s">
        <v>19</v>
      </c>
      <c r="N35" s="29">
        <v>0</v>
      </c>
    </row>
    <row r="36" spans="1:14" s="30" customFormat="1" ht="56.25">
      <c r="A36" s="21">
        <v>23</v>
      </c>
      <c r="B36" s="47" t="s">
        <v>2738</v>
      </c>
      <c r="C36" s="47" t="s">
        <v>2738</v>
      </c>
      <c r="D36" s="47" t="s">
        <v>2722</v>
      </c>
      <c r="E36" s="47" t="s">
        <v>2722</v>
      </c>
      <c r="F36" s="25" t="s">
        <v>14</v>
      </c>
      <c r="G36" s="26" t="s">
        <v>4897</v>
      </c>
      <c r="H36" s="48" t="s">
        <v>15</v>
      </c>
      <c r="I36" s="49">
        <v>8</v>
      </c>
      <c r="J36" s="50">
        <v>1145</v>
      </c>
      <c r="K36" s="77">
        <f t="shared" si="0"/>
        <v>9160</v>
      </c>
      <c r="L36" s="25" t="s">
        <v>22</v>
      </c>
      <c r="M36" s="25" t="s">
        <v>19</v>
      </c>
      <c r="N36" s="29">
        <v>0</v>
      </c>
    </row>
    <row r="37" spans="1:14" s="30" customFormat="1" ht="56.25">
      <c r="A37" s="21">
        <v>24</v>
      </c>
      <c r="B37" s="47" t="s">
        <v>2739</v>
      </c>
      <c r="C37" s="47" t="s">
        <v>2739</v>
      </c>
      <c r="D37" s="47" t="s">
        <v>2723</v>
      </c>
      <c r="E37" s="47" t="s">
        <v>2723</v>
      </c>
      <c r="F37" s="25" t="s">
        <v>14</v>
      </c>
      <c r="G37" s="26" t="s">
        <v>4897</v>
      </c>
      <c r="H37" s="48" t="s">
        <v>15</v>
      </c>
      <c r="I37" s="49">
        <v>8</v>
      </c>
      <c r="J37" s="50">
        <v>1145</v>
      </c>
      <c r="K37" s="77">
        <f t="shared" si="0"/>
        <v>9160</v>
      </c>
      <c r="L37" s="25" t="s">
        <v>22</v>
      </c>
      <c r="M37" s="25" t="s">
        <v>19</v>
      </c>
      <c r="N37" s="29">
        <v>0</v>
      </c>
    </row>
    <row r="38" spans="1:14" s="30" customFormat="1" ht="56.25">
      <c r="A38" s="21">
        <v>25</v>
      </c>
      <c r="B38" s="47" t="s">
        <v>2740</v>
      </c>
      <c r="C38" s="47" t="s">
        <v>2740</v>
      </c>
      <c r="D38" s="47" t="s">
        <v>2724</v>
      </c>
      <c r="E38" s="47" t="s">
        <v>2724</v>
      </c>
      <c r="F38" s="25" t="s">
        <v>14</v>
      </c>
      <c r="G38" s="26" t="s">
        <v>4897</v>
      </c>
      <c r="H38" s="48" t="s">
        <v>15</v>
      </c>
      <c r="I38" s="49">
        <v>8</v>
      </c>
      <c r="J38" s="50">
        <v>1145</v>
      </c>
      <c r="K38" s="77">
        <f t="shared" si="0"/>
        <v>9160</v>
      </c>
      <c r="L38" s="25" t="s">
        <v>22</v>
      </c>
      <c r="M38" s="25" t="s">
        <v>19</v>
      </c>
      <c r="N38" s="29">
        <v>0</v>
      </c>
    </row>
    <row r="39" spans="1:14" s="30" customFormat="1" ht="56.25">
      <c r="A39" s="21">
        <v>26</v>
      </c>
      <c r="B39" s="47" t="s">
        <v>2741</v>
      </c>
      <c r="C39" s="47" t="s">
        <v>2741</v>
      </c>
      <c r="D39" s="47" t="s">
        <v>2725</v>
      </c>
      <c r="E39" s="47" t="s">
        <v>2725</v>
      </c>
      <c r="F39" s="25" t="s">
        <v>14</v>
      </c>
      <c r="G39" s="26" t="s">
        <v>4897</v>
      </c>
      <c r="H39" s="48" t="s">
        <v>15</v>
      </c>
      <c r="I39" s="49">
        <v>8</v>
      </c>
      <c r="J39" s="50">
        <v>1145</v>
      </c>
      <c r="K39" s="77">
        <f t="shared" si="0"/>
        <v>9160</v>
      </c>
      <c r="L39" s="25" t="s">
        <v>22</v>
      </c>
      <c r="M39" s="25" t="s">
        <v>19</v>
      </c>
      <c r="N39" s="29">
        <v>0</v>
      </c>
    </row>
    <row r="40" spans="1:14" s="30" customFormat="1" ht="56.25">
      <c r="A40" s="21">
        <v>27</v>
      </c>
      <c r="B40" s="33" t="s">
        <v>2742</v>
      </c>
      <c r="C40" s="33" t="s">
        <v>2742</v>
      </c>
      <c r="D40" s="33" t="s">
        <v>2726</v>
      </c>
      <c r="E40" s="33" t="s">
        <v>2726</v>
      </c>
      <c r="F40" s="25" t="s">
        <v>14</v>
      </c>
      <c r="G40" s="26" t="s">
        <v>4897</v>
      </c>
      <c r="H40" s="51" t="s">
        <v>15</v>
      </c>
      <c r="I40" s="51">
        <v>6</v>
      </c>
      <c r="J40" s="37">
        <v>170000</v>
      </c>
      <c r="K40" s="77">
        <f t="shared" si="0"/>
        <v>1020000</v>
      </c>
      <c r="L40" s="25" t="s">
        <v>22</v>
      </c>
      <c r="M40" s="25" t="s">
        <v>19</v>
      </c>
      <c r="N40" s="29">
        <v>0</v>
      </c>
    </row>
    <row r="41" spans="1:14" s="30" customFormat="1" ht="56.25">
      <c r="A41" s="21">
        <v>28</v>
      </c>
      <c r="B41" s="33" t="s">
        <v>2743</v>
      </c>
      <c r="C41" s="33" t="s">
        <v>2743</v>
      </c>
      <c r="D41" s="33" t="s">
        <v>2727</v>
      </c>
      <c r="E41" s="33" t="s">
        <v>2727</v>
      </c>
      <c r="F41" s="25" t="s">
        <v>14</v>
      </c>
      <c r="G41" s="26" t="s">
        <v>4897</v>
      </c>
      <c r="H41" s="51" t="s">
        <v>15</v>
      </c>
      <c r="I41" s="51">
        <v>12</v>
      </c>
      <c r="J41" s="37">
        <v>25000</v>
      </c>
      <c r="K41" s="77">
        <f t="shared" si="0"/>
        <v>300000</v>
      </c>
      <c r="L41" s="25" t="s">
        <v>22</v>
      </c>
      <c r="M41" s="25" t="s">
        <v>19</v>
      </c>
      <c r="N41" s="29">
        <v>0</v>
      </c>
    </row>
    <row r="42" spans="1:14" s="30" customFormat="1" ht="56.25">
      <c r="A42" s="21">
        <v>29</v>
      </c>
      <c r="B42" s="33" t="s">
        <v>2744</v>
      </c>
      <c r="C42" s="33" t="s">
        <v>2744</v>
      </c>
      <c r="D42" s="33" t="s">
        <v>2728</v>
      </c>
      <c r="E42" s="33" t="s">
        <v>2728</v>
      </c>
      <c r="F42" s="25" t="s">
        <v>14</v>
      </c>
      <c r="G42" s="26" t="s">
        <v>4897</v>
      </c>
      <c r="H42" s="51" t="s">
        <v>15</v>
      </c>
      <c r="I42" s="51">
        <v>6</v>
      </c>
      <c r="J42" s="37">
        <v>20000</v>
      </c>
      <c r="K42" s="77">
        <f t="shared" si="0"/>
        <v>120000</v>
      </c>
      <c r="L42" s="25" t="s">
        <v>22</v>
      </c>
      <c r="M42" s="25" t="s">
        <v>19</v>
      </c>
      <c r="N42" s="29">
        <v>0</v>
      </c>
    </row>
    <row r="43" spans="1:14" s="30" customFormat="1" ht="56.25">
      <c r="A43" s="21">
        <v>30</v>
      </c>
      <c r="B43" s="33" t="s">
        <v>2745</v>
      </c>
      <c r="C43" s="33" t="s">
        <v>2745</v>
      </c>
      <c r="D43" s="33" t="s">
        <v>2729</v>
      </c>
      <c r="E43" s="33" t="s">
        <v>2729</v>
      </c>
      <c r="F43" s="25" t="s">
        <v>14</v>
      </c>
      <c r="G43" s="26" t="s">
        <v>4897</v>
      </c>
      <c r="H43" s="51" t="s">
        <v>15</v>
      </c>
      <c r="I43" s="51">
        <v>4</v>
      </c>
      <c r="J43" s="37">
        <v>25000</v>
      </c>
      <c r="K43" s="77">
        <f t="shared" si="0"/>
        <v>100000</v>
      </c>
      <c r="L43" s="25" t="s">
        <v>22</v>
      </c>
      <c r="M43" s="25" t="s">
        <v>19</v>
      </c>
      <c r="N43" s="29">
        <v>0</v>
      </c>
    </row>
    <row r="44" spans="1:14" s="30" customFormat="1" ht="56.25">
      <c r="A44" s="21">
        <v>31</v>
      </c>
      <c r="B44" s="33" t="s">
        <v>2746</v>
      </c>
      <c r="C44" s="33" t="s">
        <v>2746</v>
      </c>
      <c r="D44" s="33" t="s">
        <v>2730</v>
      </c>
      <c r="E44" s="33" t="s">
        <v>2730</v>
      </c>
      <c r="F44" s="25" t="s">
        <v>14</v>
      </c>
      <c r="G44" s="26" t="s">
        <v>4897</v>
      </c>
      <c r="H44" s="51" t="s">
        <v>15</v>
      </c>
      <c r="I44" s="51">
        <v>16</v>
      </c>
      <c r="J44" s="37">
        <v>45000</v>
      </c>
      <c r="K44" s="77">
        <f t="shared" si="0"/>
        <v>720000</v>
      </c>
      <c r="L44" s="25" t="s">
        <v>22</v>
      </c>
      <c r="M44" s="25" t="s">
        <v>19</v>
      </c>
      <c r="N44" s="29">
        <v>0</v>
      </c>
    </row>
    <row r="45" spans="1:14" s="30" customFormat="1" ht="56.25">
      <c r="A45" s="21">
        <v>32</v>
      </c>
      <c r="B45" s="33" t="s">
        <v>2747</v>
      </c>
      <c r="C45" s="33" t="s">
        <v>2747</v>
      </c>
      <c r="D45" s="33" t="s">
        <v>2731</v>
      </c>
      <c r="E45" s="33" t="s">
        <v>2731</v>
      </c>
      <c r="F45" s="25" t="s">
        <v>14</v>
      </c>
      <c r="G45" s="26" t="s">
        <v>4897</v>
      </c>
      <c r="H45" s="51" t="s">
        <v>15</v>
      </c>
      <c r="I45" s="51">
        <v>18</v>
      </c>
      <c r="J45" s="37">
        <v>90000</v>
      </c>
      <c r="K45" s="77">
        <f t="shared" si="0"/>
        <v>1620000</v>
      </c>
      <c r="L45" s="25" t="s">
        <v>22</v>
      </c>
      <c r="M45" s="25" t="s">
        <v>19</v>
      </c>
      <c r="N45" s="29">
        <v>0</v>
      </c>
    </row>
    <row r="46" spans="1:14" s="30" customFormat="1" ht="56.25">
      <c r="A46" s="21">
        <v>33</v>
      </c>
      <c r="B46" s="33" t="s">
        <v>2318</v>
      </c>
      <c r="C46" s="34" t="s">
        <v>2748</v>
      </c>
      <c r="D46" s="34" t="s">
        <v>2318</v>
      </c>
      <c r="E46" s="34" t="s">
        <v>2319</v>
      </c>
      <c r="F46" s="25" t="s">
        <v>14</v>
      </c>
      <c r="G46" s="26" t="s">
        <v>4897</v>
      </c>
      <c r="H46" s="35" t="s">
        <v>15</v>
      </c>
      <c r="I46" s="36">
        <v>50</v>
      </c>
      <c r="J46" s="37">
        <v>500</v>
      </c>
      <c r="K46" s="77">
        <f t="shared" si="0"/>
        <v>25000</v>
      </c>
      <c r="L46" s="25" t="s">
        <v>22</v>
      </c>
      <c r="M46" s="25" t="s">
        <v>19</v>
      </c>
      <c r="N46" s="29">
        <v>0</v>
      </c>
    </row>
    <row r="47" spans="1:14" s="30" customFormat="1" ht="56.25">
      <c r="A47" s="21">
        <v>34</v>
      </c>
      <c r="B47" s="22" t="s">
        <v>2749</v>
      </c>
      <c r="C47" s="24" t="s">
        <v>1707</v>
      </c>
      <c r="D47" s="22" t="s">
        <v>1706</v>
      </c>
      <c r="E47" s="24" t="s">
        <v>1707</v>
      </c>
      <c r="F47" s="25" t="s">
        <v>14</v>
      </c>
      <c r="G47" s="26" t="s">
        <v>4897</v>
      </c>
      <c r="H47" s="25" t="s">
        <v>15</v>
      </c>
      <c r="I47" s="25">
        <v>2</v>
      </c>
      <c r="J47" s="52">
        <v>34000</v>
      </c>
      <c r="K47" s="77">
        <f t="shared" si="0"/>
        <v>68000</v>
      </c>
      <c r="L47" s="25" t="s">
        <v>22</v>
      </c>
      <c r="M47" s="25" t="s">
        <v>19</v>
      </c>
      <c r="N47" s="29">
        <v>0</v>
      </c>
    </row>
    <row r="48" spans="1:14" s="30" customFormat="1" ht="56.25">
      <c r="A48" s="21">
        <v>35</v>
      </c>
      <c r="B48" s="22" t="s">
        <v>2750</v>
      </c>
      <c r="C48" s="24" t="s">
        <v>1705</v>
      </c>
      <c r="D48" s="22" t="s">
        <v>1704</v>
      </c>
      <c r="E48" s="24" t="s">
        <v>1705</v>
      </c>
      <c r="F48" s="25" t="s">
        <v>14</v>
      </c>
      <c r="G48" s="26" t="s">
        <v>4897</v>
      </c>
      <c r="H48" s="25" t="s">
        <v>15</v>
      </c>
      <c r="I48" s="25">
        <v>2</v>
      </c>
      <c r="J48" s="52">
        <v>36800</v>
      </c>
      <c r="K48" s="77">
        <f t="shared" si="0"/>
        <v>73600</v>
      </c>
      <c r="L48" s="25" t="s">
        <v>22</v>
      </c>
      <c r="M48" s="25" t="s">
        <v>19</v>
      </c>
      <c r="N48" s="29">
        <v>0</v>
      </c>
    </row>
    <row r="49" spans="1:14" s="30" customFormat="1" ht="56.25">
      <c r="A49" s="21">
        <v>36</v>
      </c>
      <c r="B49" s="53" t="s">
        <v>2751</v>
      </c>
      <c r="C49" s="53" t="s">
        <v>4898</v>
      </c>
      <c r="D49" s="54" t="s">
        <v>5097</v>
      </c>
      <c r="E49" s="53" t="s">
        <v>4899</v>
      </c>
      <c r="F49" s="25" t="s">
        <v>14</v>
      </c>
      <c r="G49" s="26" t="s">
        <v>4897</v>
      </c>
      <c r="H49" s="44" t="s">
        <v>15</v>
      </c>
      <c r="I49" s="44">
        <v>1</v>
      </c>
      <c r="J49" s="55">
        <v>450000</v>
      </c>
      <c r="K49" s="77">
        <f t="shared" si="0"/>
        <v>450000</v>
      </c>
      <c r="L49" s="25" t="s">
        <v>22</v>
      </c>
      <c r="M49" s="25" t="s">
        <v>19</v>
      </c>
      <c r="N49" s="29">
        <v>0</v>
      </c>
    </row>
    <row r="50" spans="1:14" s="30" customFormat="1" ht="56.25">
      <c r="A50" s="21">
        <v>37</v>
      </c>
      <c r="B50" s="33" t="s">
        <v>4923</v>
      </c>
      <c r="C50" s="33" t="s">
        <v>4923</v>
      </c>
      <c r="D50" s="33" t="s">
        <v>4922</v>
      </c>
      <c r="E50" s="33" t="s">
        <v>4922</v>
      </c>
      <c r="F50" s="25" t="s">
        <v>14</v>
      </c>
      <c r="G50" s="26" t="s">
        <v>4897</v>
      </c>
      <c r="H50" s="51" t="s">
        <v>15</v>
      </c>
      <c r="I50" s="51">
        <v>30</v>
      </c>
      <c r="J50" s="56">
        <v>350</v>
      </c>
      <c r="K50" s="77">
        <f t="shared" si="0"/>
        <v>10500</v>
      </c>
      <c r="L50" s="25" t="s">
        <v>22</v>
      </c>
      <c r="M50" s="25" t="s">
        <v>19</v>
      </c>
      <c r="N50" s="29">
        <v>0</v>
      </c>
    </row>
    <row r="51" spans="1:14" s="30" customFormat="1" ht="56.25">
      <c r="A51" s="21">
        <v>38</v>
      </c>
      <c r="B51" s="33" t="s">
        <v>4924</v>
      </c>
      <c r="C51" s="33" t="s">
        <v>4924</v>
      </c>
      <c r="D51" s="33" t="s">
        <v>4925</v>
      </c>
      <c r="E51" s="33" t="s">
        <v>4926</v>
      </c>
      <c r="F51" s="25" t="s">
        <v>14</v>
      </c>
      <c r="G51" s="26" t="s">
        <v>4897</v>
      </c>
      <c r="H51" s="51" t="s">
        <v>15</v>
      </c>
      <c r="I51" s="51">
        <v>30</v>
      </c>
      <c r="J51" s="56">
        <v>550</v>
      </c>
      <c r="K51" s="77">
        <f t="shared" si="0"/>
        <v>16500</v>
      </c>
      <c r="L51" s="25" t="s">
        <v>22</v>
      </c>
      <c r="M51" s="25" t="s">
        <v>19</v>
      </c>
      <c r="N51" s="29">
        <v>0</v>
      </c>
    </row>
    <row r="52" spans="1:14" s="30" customFormat="1" ht="56.25">
      <c r="A52" s="21">
        <v>39</v>
      </c>
      <c r="B52" s="33" t="s">
        <v>4928</v>
      </c>
      <c r="C52" s="33" t="s">
        <v>4928</v>
      </c>
      <c r="D52" s="33" t="s">
        <v>4927</v>
      </c>
      <c r="E52" s="33" t="s">
        <v>4927</v>
      </c>
      <c r="F52" s="25" t="s">
        <v>14</v>
      </c>
      <c r="G52" s="26" t="s">
        <v>4897</v>
      </c>
      <c r="H52" s="51" t="s">
        <v>15</v>
      </c>
      <c r="I52" s="51">
        <v>30</v>
      </c>
      <c r="J52" s="56">
        <v>550</v>
      </c>
      <c r="K52" s="77">
        <f t="shared" si="0"/>
        <v>16500</v>
      </c>
      <c r="L52" s="25" t="s">
        <v>22</v>
      </c>
      <c r="M52" s="25" t="s">
        <v>19</v>
      </c>
      <c r="N52" s="29">
        <v>0</v>
      </c>
    </row>
    <row r="53" spans="1:14" s="30" customFormat="1" ht="56.25">
      <c r="A53" s="21">
        <v>40</v>
      </c>
      <c r="B53" s="57" t="s">
        <v>2752</v>
      </c>
      <c r="C53" s="22" t="s">
        <v>2769</v>
      </c>
      <c r="D53" s="58" t="s">
        <v>2542</v>
      </c>
      <c r="E53" s="24" t="s">
        <v>2543</v>
      </c>
      <c r="F53" s="25" t="s">
        <v>14</v>
      </c>
      <c r="G53" s="26" t="s">
        <v>4897</v>
      </c>
      <c r="H53" s="25" t="s">
        <v>15</v>
      </c>
      <c r="I53" s="27">
        <v>10</v>
      </c>
      <c r="J53" s="28">
        <v>5000</v>
      </c>
      <c r="K53" s="77">
        <f t="shared" si="0"/>
        <v>50000</v>
      </c>
      <c r="L53" s="25" t="s">
        <v>22</v>
      </c>
      <c r="M53" s="25" t="s">
        <v>19</v>
      </c>
      <c r="N53" s="29">
        <v>0</v>
      </c>
    </row>
    <row r="54" spans="1:14" s="30" customFormat="1" ht="56.25">
      <c r="A54" s="21">
        <v>41</v>
      </c>
      <c r="B54" s="59" t="s">
        <v>2753</v>
      </c>
      <c r="C54" s="59" t="s">
        <v>2770</v>
      </c>
      <c r="D54" s="32" t="s">
        <v>1861</v>
      </c>
      <c r="E54" s="32" t="s">
        <v>1862</v>
      </c>
      <c r="F54" s="25" t="s">
        <v>14</v>
      </c>
      <c r="G54" s="26" t="s">
        <v>4897</v>
      </c>
      <c r="H54" s="27" t="s">
        <v>15</v>
      </c>
      <c r="I54" s="27">
        <v>5</v>
      </c>
      <c r="J54" s="60">
        <v>3000</v>
      </c>
      <c r="K54" s="77">
        <f t="shared" si="0"/>
        <v>15000</v>
      </c>
      <c r="L54" s="25" t="s">
        <v>22</v>
      </c>
      <c r="M54" s="25" t="s">
        <v>19</v>
      </c>
      <c r="N54" s="29">
        <v>0</v>
      </c>
    </row>
    <row r="55" spans="1:14" s="30" customFormat="1" ht="56.25">
      <c r="A55" s="21">
        <v>42</v>
      </c>
      <c r="B55" s="59" t="s">
        <v>2753</v>
      </c>
      <c r="C55" s="59" t="s">
        <v>2771</v>
      </c>
      <c r="D55" s="32" t="s">
        <v>1861</v>
      </c>
      <c r="E55" s="32" t="s">
        <v>1863</v>
      </c>
      <c r="F55" s="25" t="s">
        <v>14</v>
      </c>
      <c r="G55" s="26" t="s">
        <v>4897</v>
      </c>
      <c r="H55" s="27" t="s">
        <v>15</v>
      </c>
      <c r="I55" s="27">
        <v>5</v>
      </c>
      <c r="J55" s="60">
        <v>3000</v>
      </c>
      <c r="K55" s="77">
        <f t="shared" si="0"/>
        <v>15000</v>
      </c>
      <c r="L55" s="25" t="s">
        <v>22</v>
      </c>
      <c r="M55" s="25" t="s">
        <v>19</v>
      </c>
      <c r="N55" s="29">
        <v>0</v>
      </c>
    </row>
    <row r="56" spans="1:14" s="30" customFormat="1" ht="56.25">
      <c r="A56" s="21">
        <v>43</v>
      </c>
      <c r="B56" s="59" t="s">
        <v>2753</v>
      </c>
      <c r="C56" s="59" t="s">
        <v>2772</v>
      </c>
      <c r="D56" s="32" t="s">
        <v>1861</v>
      </c>
      <c r="E56" s="32" t="s">
        <v>1864</v>
      </c>
      <c r="F56" s="25" t="s">
        <v>14</v>
      </c>
      <c r="G56" s="26" t="s">
        <v>4897</v>
      </c>
      <c r="H56" s="27" t="s">
        <v>1329</v>
      </c>
      <c r="I56" s="27">
        <v>5</v>
      </c>
      <c r="J56" s="28">
        <v>5000</v>
      </c>
      <c r="K56" s="77">
        <f t="shared" si="0"/>
        <v>25000</v>
      </c>
      <c r="L56" s="25" t="s">
        <v>22</v>
      </c>
      <c r="M56" s="25" t="s">
        <v>19</v>
      </c>
      <c r="N56" s="29">
        <v>0</v>
      </c>
    </row>
    <row r="57" spans="1:14" s="30" customFormat="1" ht="56.25">
      <c r="A57" s="21">
        <v>44</v>
      </c>
      <c r="B57" s="22" t="s">
        <v>4980</v>
      </c>
      <c r="C57" s="22" t="s">
        <v>2773</v>
      </c>
      <c r="D57" s="24" t="s">
        <v>1976</v>
      </c>
      <c r="E57" s="25" t="s">
        <v>1977</v>
      </c>
      <c r="F57" s="25" t="s">
        <v>14</v>
      </c>
      <c r="G57" s="26" t="s">
        <v>4897</v>
      </c>
      <c r="H57" s="45" t="s">
        <v>15</v>
      </c>
      <c r="I57" s="45">
        <v>220</v>
      </c>
      <c r="J57" s="61">
        <v>100</v>
      </c>
      <c r="K57" s="77">
        <f t="shared" si="0"/>
        <v>22000</v>
      </c>
      <c r="L57" s="25" t="s">
        <v>22</v>
      </c>
      <c r="M57" s="25" t="s">
        <v>19</v>
      </c>
      <c r="N57" s="29">
        <v>0</v>
      </c>
    </row>
    <row r="58" spans="1:14" s="30" customFormat="1" ht="187.5">
      <c r="A58" s="21">
        <v>45</v>
      </c>
      <c r="B58" s="22" t="s">
        <v>4939</v>
      </c>
      <c r="C58" s="22" t="s">
        <v>2774</v>
      </c>
      <c r="D58" s="24" t="s">
        <v>4940</v>
      </c>
      <c r="E58" s="24" t="s">
        <v>1821</v>
      </c>
      <c r="F58" s="25" t="s">
        <v>14</v>
      </c>
      <c r="G58" s="26" t="s">
        <v>4897</v>
      </c>
      <c r="H58" s="27" t="s">
        <v>1329</v>
      </c>
      <c r="I58" s="27">
        <v>5</v>
      </c>
      <c r="J58" s="28">
        <v>85000</v>
      </c>
      <c r="K58" s="77">
        <f t="shared" si="0"/>
        <v>425000</v>
      </c>
      <c r="L58" s="25" t="s">
        <v>22</v>
      </c>
      <c r="M58" s="25" t="s">
        <v>19</v>
      </c>
      <c r="N58" s="29">
        <v>0</v>
      </c>
    </row>
    <row r="59" spans="1:14" s="30" customFormat="1" ht="131.25">
      <c r="A59" s="21">
        <v>46</v>
      </c>
      <c r="B59" s="22" t="s">
        <v>4985</v>
      </c>
      <c r="C59" s="22" t="s">
        <v>2775</v>
      </c>
      <c r="D59" s="24" t="s">
        <v>4986</v>
      </c>
      <c r="E59" s="24" t="s">
        <v>1820</v>
      </c>
      <c r="F59" s="25" t="s">
        <v>14</v>
      </c>
      <c r="G59" s="26" t="s">
        <v>4897</v>
      </c>
      <c r="H59" s="27" t="s">
        <v>1329</v>
      </c>
      <c r="I59" s="27">
        <v>5</v>
      </c>
      <c r="J59" s="28">
        <v>85000</v>
      </c>
      <c r="K59" s="77">
        <f t="shared" si="0"/>
        <v>425000</v>
      </c>
      <c r="L59" s="25" t="s">
        <v>22</v>
      </c>
      <c r="M59" s="25" t="s">
        <v>19</v>
      </c>
      <c r="N59" s="29">
        <v>0</v>
      </c>
    </row>
    <row r="60" spans="1:14" s="30" customFormat="1" ht="56.25">
      <c r="A60" s="21">
        <v>47</v>
      </c>
      <c r="B60" s="33" t="s">
        <v>4988</v>
      </c>
      <c r="C60" s="33" t="s">
        <v>1375</v>
      </c>
      <c r="D60" s="33" t="s">
        <v>4987</v>
      </c>
      <c r="E60" s="33" t="s">
        <v>1375</v>
      </c>
      <c r="F60" s="25" t="s">
        <v>14</v>
      </c>
      <c r="G60" s="26" t="s">
        <v>4897</v>
      </c>
      <c r="H60" s="51" t="s">
        <v>15</v>
      </c>
      <c r="I60" s="51">
        <v>30</v>
      </c>
      <c r="J60" s="56">
        <v>2200</v>
      </c>
      <c r="K60" s="77">
        <f t="shared" si="0"/>
        <v>66000</v>
      </c>
      <c r="L60" s="25" t="s">
        <v>22</v>
      </c>
      <c r="M60" s="25" t="s">
        <v>19</v>
      </c>
      <c r="N60" s="29">
        <v>0</v>
      </c>
    </row>
    <row r="61" spans="1:14" s="30" customFormat="1" ht="75">
      <c r="A61" s="21">
        <v>48</v>
      </c>
      <c r="B61" s="38" t="s">
        <v>4989</v>
      </c>
      <c r="C61" s="38" t="s">
        <v>2776</v>
      </c>
      <c r="D61" s="39" t="s">
        <v>4990</v>
      </c>
      <c r="E61" s="39" t="s">
        <v>1661</v>
      </c>
      <c r="F61" s="25" t="s">
        <v>14</v>
      </c>
      <c r="G61" s="26" t="s">
        <v>4897</v>
      </c>
      <c r="H61" s="62" t="s">
        <v>15</v>
      </c>
      <c r="I61" s="62">
        <v>1</v>
      </c>
      <c r="J61" s="63">
        <v>20000</v>
      </c>
      <c r="K61" s="77">
        <f t="shared" si="0"/>
        <v>20000</v>
      </c>
      <c r="L61" s="25" t="s">
        <v>22</v>
      </c>
      <c r="M61" s="25" t="s">
        <v>19</v>
      </c>
      <c r="N61" s="29">
        <v>0</v>
      </c>
    </row>
    <row r="62" spans="1:14" s="30" customFormat="1" ht="56.25">
      <c r="A62" s="21">
        <v>49</v>
      </c>
      <c r="B62" s="22" t="s">
        <v>2754</v>
      </c>
      <c r="C62" s="22" t="s">
        <v>2777</v>
      </c>
      <c r="D62" s="24" t="s">
        <v>1945</v>
      </c>
      <c r="E62" s="24" t="s">
        <v>1946</v>
      </c>
      <c r="F62" s="25" t="s">
        <v>14</v>
      </c>
      <c r="G62" s="26" t="s">
        <v>4897</v>
      </c>
      <c r="H62" s="27" t="s">
        <v>15</v>
      </c>
      <c r="I62" s="27">
        <v>1</v>
      </c>
      <c r="J62" s="28">
        <v>25000</v>
      </c>
      <c r="K62" s="77">
        <f t="shared" si="0"/>
        <v>25000</v>
      </c>
      <c r="L62" s="25" t="s">
        <v>22</v>
      </c>
      <c r="M62" s="25" t="s">
        <v>19</v>
      </c>
      <c r="N62" s="29">
        <v>0</v>
      </c>
    </row>
    <row r="63" spans="1:14" s="30" customFormat="1" ht="75">
      <c r="A63" s="21">
        <v>50</v>
      </c>
      <c r="B63" s="43" t="s">
        <v>2755</v>
      </c>
      <c r="C63" s="43" t="s">
        <v>2778</v>
      </c>
      <c r="D63" s="43" t="s">
        <v>1180</v>
      </c>
      <c r="E63" s="43" t="s">
        <v>5098</v>
      </c>
      <c r="F63" s="25" t="s">
        <v>14</v>
      </c>
      <c r="G63" s="26" t="s">
        <v>4897</v>
      </c>
      <c r="H63" s="45" t="s">
        <v>15</v>
      </c>
      <c r="I63" s="45">
        <v>1</v>
      </c>
      <c r="J63" s="64">
        <v>120000</v>
      </c>
      <c r="K63" s="77">
        <f t="shared" si="0"/>
        <v>120000</v>
      </c>
      <c r="L63" s="25" t="s">
        <v>22</v>
      </c>
      <c r="M63" s="25" t="s">
        <v>19</v>
      </c>
      <c r="N63" s="29">
        <v>0</v>
      </c>
    </row>
    <row r="64" spans="1:14" s="30" customFormat="1" ht="56.25">
      <c r="A64" s="21">
        <v>51</v>
      </c>
      <c r="B64" s="22" t="s">
        <v>2756</v>
      </c>
      <c r="C64" s="22" t="s">
        <v>4991</v>
      </c>
      <c r="D64" s="22" t="s">
        <v>1726</v>
      </c>
      <c r="E64" s="24" t="s">
        <v>4992</v>
      </c>
      <c r="F64" s="25" t="s">
        <v>14</v>
      </c>
      <c r="G64" s="26" t="s">
        <v>4897</v>
      </c>
      <c r="H64" s="25" t="s">
        <v>15</v>
      </c>
      <c r="I64" s="25">
        <v>10</v>
      </c>
      <c r="J64" s="52">
        <v>4200</v>
      </c>
      <c r="K64" s="77">
        <f t="shared" si="0"/>
        <v>42000</v>
      </c>
      <c r="L64" s="25" t="s">
        <v>22</v>
      </c>
      <c r="M64" s="25" t="s">
        <v>19</v>
      </c>
      <c r="N64" s="29">
        <v>0</v>
      </c>
    </row>
    <row r="65" spans="1:14" s="30" customFormat="1" ht="56.25">
      <c r="A65" s="21">
        <v>52</v>
      </c>
      <c r="B65" s="22" t="s">
        <v>2756</v>
      </c>
      <c r="C65" s="22" t="s">
        <v>4993</v>
      </c>
      <c r="D65" s="22" t="s">
        <v>1726</v>
      </c>
      <c r="E65" s="24" t="s">
        <v>4994</v>
      </c>
      <c r="F65" s="25" t="s">
        <v>14</v>
      </c>
      <c r="G65" s="26" t="s">
        <v>4897</v>
      </c>
      <c r="H65" s="25" t="s">
        <v>15</v>
      </c>
      <c r="I65" s="25">
        <v>10</v>
      </c>
      <c r="J65" s="52">
        <v>3500</v>
      </c>
      <c r="K65" s="77">
        <f t="shared" si="0"/>
        <v>35000</v>
      </c>
      <c r="L65" s="25" t="s">
        <v>22</v>
      </c>
      <c r="M65" s="25" t="s">
        <v>19</v>
      </c>
      <c r="N65" s="29">
        <v>0</v>
      </c>
    </row>
    <row r="66" spans="1:14" s="30" customFormat="1" ht="56.25">
      <c r="A66" s="21">
        <v>53</v>
      </c>
      <c r="B66" s="22" t="s">
        <v>2757</v>
      </c>
      <c r="C66" s="22" t="s">
        <v>2779</v>
      </c>
      <c r="D66" s="22" t="s">
        <v>1691</v>
      </c>
      <c r="E66" s="24" t="s">
        <v>1692</v>
      </c>
      <c r="F66" s="25" t="s">
        <v>14</v>
      </c>
      <c r="G66" s="26" t="s">
        <v>4897</v>
      </c>
      <c r="H66" s="25" t="s">
        <v>15</v>
      </c>
      <c r="I66" s="25">
        <v>4</v>
      </c>
      <c r="J66" s="52">
        <v>14500</v>
      </c>
      <c r="K66" s="77">
        <f t="shared" si="0"/>
        <v>58000</v>
      </c>
      <c r="L66" s="25" t="s">
        <v>22</v>
      </c>
      <c r="M66" s="25" t="s">
        <v>19</v>
      </c>
      <c r="N66" s="29">
        <v>0</v>
      </c>
    </row>
    <row r="67" spans="1:14" s="30" customFormat="1" ht="56.25">
      <c r="A67" s="21">
        <v>54</v>
      </c>
      <c r="B67" s="33" t="s">
        <v>2758</v>
      </c>
      <c r="C67" s="65" t="s">
        <v>2780</v>
      </c>
      <c r="D67" s="34" t="s">
        <v>2512</v>
      </c>
      <c r="E67" s="66" t="s">
        <v>2513</v>
      </c>
      <c r="F67" s="25" t="s">
        <v>14</v>
      </c>
      <c r="G67" s="26" t="s">
        <v>4897</v>
      </c>
      <c r="H67" s="36" t="s">
        <v>15</v>
      </c>
      <c r="I67" s="36">
        <v>30</v>
      </c>
      <c r="J67" s="37">
        <v>2500</v>
      </c>
      <c r="K67" s="77">
        <f t="shared" si="0"/>
        <v>75000</v>
      </c>
      <c r="L67" s="25" t="s">
        <v>22</v>
      </c>
      <c r="M67" s="25" t="s">
        <v>19</v>
      </c>
      <c r="N67" s="29">
        <v>0</v>
      </c>
    </row>
    <row r="68" spans="1:14" s="30" customFormat="1" ht="56.25">
      <c r="A68" s="21">
        <v>55</v>
      </c>
      <c r="B68" s="67" t="s">
        <v>2069</v>
      </c>
      <c r="C68" s="67" t="s">
        <v>2069</v>
      </c>
      <c r="D68" s="68" t="s">
        <v>2069</v>
      </c>
      <c r="E68" s="68" t="s">
        <v>2069</v>
      </c>
      <c r="F68" s="25" t="s">
        <v>14</v>
      </c>
      <c r="G68" s="26" t="s">
        <v>4897</v>
      </c>
      <c r="H68" s="62" t="s">
        <v>15</v>
      </c>
      <c r="I68" s="69">
        <v>250</v>
      </c>
      <c r="J68" s="50">
        <v>83</v>
      </c>
      <c r="K68" s="77">
        <f t="shared" si="0"/>
        <v>20750</v>
      </c>
      <c r="L68" s="25" t="s">
        <v>22</v>
      </c>
      <c r="M68" s="25" t="s">
        <v>19</v>
      </c>
      <c r="N68" s="29">
        <v>0</v>
      </c>
    </row>
    <row r="69" spans="1:14" s="30" customFormat="1" ht="56.25">
      <c r="A69" s="21">
        <v>56</v>
      </c>
      <c r="B69" s="57" t="s">
        <v>1555</v>
      </c>
      <c r="C69" s="22" t="s">
        <v>2781</v>
      </c>
      <c r="D69" s="58" t="s">
        <v>1555</v>
      </c>
      <c r="E69" s="24" t="s">
        <v>1556</v>
      </c>
      <c r="F69" s="25" t="s">
        <v>23</v>
      </c>
      <c r="G69" s="26" t="s">
        <v>4897</v>
      </c>
      <c r="H69" s="27" t="s">
        <v>308</v>
      </c>
      <c r="I69" s="70">
        <v>2</v>
      </c>
      <c r="J69" s="60">
        <v>4000000</v>
      </c>
      <c r="K69" s="77">
        <f t="shared" si="0"/>
        <v>8000000</v>
      </c>
      <c r="L69" s="25" t="s">
        <v>22</v>
      </c>
      <c r="M69" s="25" t="s">
        <v>19</v>
      </c>
      <c r="N69" s="29">
        <v>0</v>
      </c>
    </row>
    <row r="70" spans="1:14" s="30" customFormat="1" ht="56.25">
      <c r="A70" s="21">
        <v>57</v>
      </c>
      <c r="B70" s="38" t="s">
        <v>4929</v>
      </c>
      <c r="C70" s="38" t="s">
        <v>4930</v>
      </c>
      <c r="D70" s="38" t="s">
        <v>4931</v>
      </c>
      <c r="E70" s="38" t="s">
        <v>4931</v>
      </c>
      <c r="F70" s="25" t="s">
        <v>14</v>
      </c>
      <c r="G70" s="26" t="s">
        <v>4897</v>
      </c>
      <c r="H70" s="62" t="s">
        <v>15</v>
      </c>
      <c r="I70" s="62">
        <v>8</v>
      </c>
      <c r="J70" s="63">
        <v>255</v>
      </c>
      <c r="K70" s="77">
        <f t="shared" si="0"/>
        <v>2040</v>
      </c>
      <c r="L70" s="25" t="s">
        <v>22</v>
      </c>
      <c r="M70" s="25" t="s">
        <v>19</v>
      </c>
      <c r="N70" s="29">
        <v>0</v>
      </c>
    </row>
    <row r="71" spans="1:14" s="30" customFormat="1" ht="56.25">
      <c r="A71" s="21">
        <v>58</v>
      </c>
      <c r="B71" s="33" t="s">
        <v>2759</v>
      </c>
      <c r="C71" s="33" t="s">
        <v>2759</v>
      </c>
      <c r="D71" s="33" t="s">
        <v>1425</v>
      </c>
      <c r="E71" s="33" t="s">
        <v>1425</v>
      </c>
      <c r="F71" s="25" t="s">
        <v>14</v>
      </c>
      <c r="G71" s="26" t="s">
        <v>4897</v>
      </c>
      <c r="H71" s="51" t="s">
        <v>682</v>
      </c>
      <c r="I71" s="51">
        <v>400</v>
      </c>
      <c r="J71" s="56">
        <v>750</v>
      </c>
      <c r="K71" s="77">
        <f t="shared" si="0"/>
        <v>300000</v>
      </c>
      <c r="L71" s="25" t="s">
        <v>22</v>
      </c>
      <c r="M71" s="25" t="s">
        <v>19</v>
      </c>
      <c r="N71" s="29">
        <v>0</v>
      </c>
    </row>
    <row r="72" spans="1:14" s="30" customFormat="1" ht="56.25">
      <c r="A72" s="21">
        <v>59</v>
      </c>
      <c r="B72" s="71" t="s">
        <v>2760</v>
      </c>
      <c r="C72" s="71" t="s">
        <v>2760</v>
      </c>
      <c r="D72" s="72" t="s">
        <v>2061</v>
      </c>
      <c r="E72" s="72" t="s">
        <v>2061</v>
      </c>
      <c r="F72" s="25" t="s">
        <v>14</v>
      </c>
      <c r="G72" s="26" t="s">
        <v>4897</v>
      </c>
      <c r="H72" s="73" t="s">
        <v>15</v>
      </c>
      <c r="I72" s="49">
        <v>22</v>
      </c>
      <c r="J72" s="74">
        <v>3329</v>
      </c>
      <c r="K72" s="77">
        <f aca="true" t="shared" si="1" ref="K72:K108">I72*J72</f>
        <v>73238</v>
      </c>
      <c r="L72" s="25" t="s">
        <v>22</v>
      </c>
      <c r="M72" s="25" t="s">
        <v>19</v>
      </c>
      <c r="N72" s="29">
        <v>0</v>
      </c>
    </row>
    <row r="73" spans="1:14" s="30" customFormat="1" ht="56.25">
      <c r="A73" s="21">
        <v>60</v>
      </c>
      <c r="B73" s="38" t="s">
        <v>2761</v>
      </c>
      <c r="C73" s="38" t="s">
        <v>2782</v>
      </c>
      <c r="D73" s="39" t="s">
        <v>1069</v>
      </c>
      <c r="E73" s="38" t="s">
        <v>1070</v>
      </c>
      <c r="F73" s="25" t="s">
        <v>14</v>
      </c>
      <c r="G73" s="26" t="s">
        <v>4897</v>
      </c>
      <c r="H73" s="26" t="s">
        <v>15</v>
      </c>
      <c r="I73" s="26">
        <v>5</v>
      </c>
      <c r="J73" s="75">
        <v>1000</v>
      </c>
      <c r="K73" s="77">
        <f t="shared" si="1"/>
        <v>5000</v>
      </c>
      <c r="L73" s="25" t="s">
        <v>22</v>
      </c>
      <c r="M73" s="25" t="s">
        <v>19</v>
      </c>
      <c r="N73" s="29">
        <v>0</v>
      </c>
    </row>
    <row r="74" spans="1:14" s="30" customFormat="1" ht="56.25">
      <c r="A74" s="21">
        <v>61</v>
      </c>
      <c r="B74" s="38" t="s">
        <v>4995</v>
      </c>
      <c r="C74" s="38" t="s">
        <v>2784</v>
      </c>
      <c r="D74" s="38" t="s">
        <v>4996</v>
      </c>
      <c r="E74" s="38" t="s">
        <v>440</v>
      </c>
      <c r="F74" s="25" t="s">
        <v>14</v>
      </c>
      <c r="G74" s="26" t="s">
        <v>4897</v>
      </c>
      <c r="H74" s="26" t="s">
        <v>16</v>
      </c>
      <c r="I74" s="62">
        <v>720</v>
      </c>
      <c r="J74" s="76">
        <v>1100</v>
      </c>
      <c r="K74" s="77">
        <f t="shared" si="1"/>
        <v>792000</v>
      </c>
      <c r="L74" s="25" t="s">
        <v>22</v>
      </c>
      <c r="M74" s="25" t="s">
        <v>19</v>
      </c>
      <c r="N74" s="29">
        <v>0</v>
      </c>
    </row>
    <row r="75" spans="1:14" s="30" customFormat="1" ht="56.25">
      <c r="A75" s="21">
        <v>62</v>
      </c>
      <c r="B75" s="38" t="s">
        <v>2762</v>
      </c>
      <c r="C75" s="38" t="s">
        <v>2783</v>
      </c>
      <c r="D75" s="38" t="s">
        <v>439</v>
      </c>
      <c r="E75" s="38" t="s">
        <v>441</v>
      </c>
      <c r="F75" s="25" t="s">
        <v>14</v>
      </c>
      <c r="G75" s="26" t="s">
        <v>4897</v>
      </c>
      <c r="H75" s="26" t="s">
        <v>16</v>
      </c>
      <c r="I75" s="62">
        <v>250</v>
      </c>
      <c r="J75" s="76">
        <v>1000</v>
      </c>
      <c r="K75" s="77">
        <f t="shared" si="1"/>
        <v>250000</v>
      </c>
      <c r="L75" s="25" t="s">
        <v>22</v>
      </c>
      <c r="M75" s="25" t="s">
        <v>19</v>
      </c>
      <c r="N75" s="29">
        <v>0</v>
      </c>
    </row>
    <row r="76" spans="1:14" s="30" customFormat="1" ht="56.25">
      <c r="A76" s="21">
        <v>63</v>
      </c>
      <c r="B76" s="38" t="s">
        <v>2763</v>
      </c>
      <c r="C76" s="38" t="s">
        <v>2785</v>
      </c>
      <c r="D76" s="38" t="s">
        <v>658</v>
      </c>
      <c r="E76" s="38" t="s">
        <v>659</v>
      </c>
      <c r="F76" s="25" t="s">
        <v>14</v>
      </c>
      <c r="G76" s="26" t="s">
        <v>4897</v>
      </c>
      <c r="H76" s="26" t="s">
        <v>593</v>
      </c>
      <c r="I76" s="62">
        <v>0.9</v>
      </c>
      <c r="J76" s="77">
        <v>140000</v>
      </c>
      <c r="K76" s="77">
        <f t="shared" si="1"/>
        <v>126000</v>
      </c>
      <c r="L76" s="25" t="s">
        <v>22</v>
      </c>
      <c r="M76" s="25" t="s">
        <v>19</v>
      </c>
      <c r="N76" s="29">
        <v>0</v>
      </c>
    </row>
    <row r="77" spans="1:14" s="30" customFormat="1" ht="56.25">
      <c r="A77" s="21">
        <v>64</v>
      </c>
      <c r="B77" s="38" t="s">
        <v>2764</v>
      </c>
      <c r="C77" s="38" t="s">
        <v>894</v>
      </c>
      <c r="D77" s="39" t="s">
        <v>893</v>
      </c>
      <c r="E77" s="39" t="s">
        <v>894</v>
      </c>
      <c r="F77" s="25" t="s">
        <v>14</v>
      </c>
      <c r="G77" s="26" t="s">
        <v>4897</v>
      </c>
      <c r="H77" s="26" t="s">
        <v>16</v>
      </c>
      <c r="I77" s="26">
        <v>10</v>
      </c>
      <c r="J77" s="78">
        <v>1900</v>
      </c>
      <c r="K77" s="77">
        <f t="shared" si="1"/>
        <v>19000</v>
      </c>
      <c r="L77" s="25" t="s">
        <v>22</v>
      </c>
      <c r="M77" s="25" t="s">
        <v>19</v>
      </c>
      <c r="N77" s="29">
        <v>0</v>
      </c>
    </row>
    <row r="78" spans="1:14" s="30" customFormat="1" ht="56.25">
      <c r="A78" s="21">
        <v>65</v>
      </c>
      <c r="B78" s="38" t="s">
        <v>2764</v>
      </c>
      <c r="C78" s="38" t="s">
        <v>1056</v>
      </c>
      <c r="D78" s="39" t="s">
        <v>1055</v>
      </c>
      <c r="E78" s="38" t="s">
        <v>1056</v>
      </c>
      <c r="F78" s="25" t="s">
        <v>14</v>
      </c>
      <c r="G78" s="26" t="s">
        <v>4897</v>
      </c>
      <c r="H78" s="26" t="s">
        <v>16</v>
      </c>
      <c r="I78" s="26">
        <v>78</v>
      </c>
      <c r="J78" s="75">
        <v>1580</v>
      </c>
      <c r="K78" s="77">
        <f t="shared" si="1"/>
        <v>123240</v>
      </c>
      <c r="L78" s="25" t="s">
        <v>22</v>
      </c>
      <c r="M78" s="25" t="s">
        <v>19</v>
      </c>
      <c r="N78" s="29">
        <v>0</v>
      </c>
    </row>
    <row r="79" spans="1:14" s="30" customFormat="1" ht="56.25">
      <c r="A79" s="21">
        <v>66</v>
      </c>
      <c r="B79" s="38" t="s">
        <v>2765</v>
      </c>
      <c r="C79" s="38" t="s">
        <v>443</v>
      </c>
      <c r="D79" s="38" t="s">
        <v>442</v>
      </c>
      <c r="E79" s="38" t="s">
        <v>443</v>
      </c>
      <c r="F79" s="25" t="s">
        <v>14</v>
      </c>
      <c r="G79" s="26" t="s">
        <v>4897</v>
      </c>
      <c r="H79" s="26" t="s">
        <v>16</v>
      </c>
      <c r="I79" s="62">
        <v>17</v>
      </c>
      <c r="J79" s="76">
        <v>1580</v>
      </c>
      <c r="K79" s="77">
        <f t="shared" si="1"/>
        <v>26860</v>
      </c>
      <c r="L79" s="25" t="s">
        <v>22</v>
      </c>
      <c r="M79" s="25" t="s">
        <v>19</v>
      </c>
      <c r="N79" s="29">
        <v>0</v>
      </c>
    </row>
    <row r="80" spans="1:14" s="30" customFormat="1" ht="56.25">
      <c r="A80" s="21">
        <v>67</v>
      </c>
      <c r="B80" s="38" t="s">
        <v>2765</v>
      </c>
      <c r="C80" s="38" t="s">
        <v>444</v>
      </c>
      <c r="D80" s="38" t="s">
        <v>442</v>
      </c>
      <c r="E80" s="38" t="s">
        <v>444</v>
      </c>
      <c r="F80" s="25" t="s">
        <v>14</v>
      </c>
      <c r="G80" s="26" t="s">
        <v>4897</v>
      </c>
      <c r="H80" s="26" t="s">
        <v>16</v>
      </c>
      <c r="I80" s="62">
        <v>22</v>
      </c>
      <c r="J80" s="76">
        <v>1580</v>
      </c>
      <c r="K80" s="77">
        <f t="shared" si="1"/>
        <v>34760</v>
      </c>
      <c r="L80" s="25" t="s">
        <v>22</v>
      </c>
      <c r="M80" s="25" t="s">
        <v>19</v>
      </c>
      <c r="N80" s="29">
        <v>0</v>
      </c>
    </row>
    <row r="81" spans="1:14" s="30" customFormat="1" ht="56.25">
      <c r="A81" s="21">
        <v>68</v>
      </c>
      <c r="B81" s="38" t="s">
        <v>2765</v>
      </c>
      <c r="C81" s="38" t="s">
        <v>2786</v>
      </c>
      <c r="D81" s="38" t="s">
        <v>442</v>
      </c>
      <c r="E81" s="38" t="s">
        <v>445</v>
      </c>
      <c r="F81" s="25" t="s">
        <v>14</v>
      </c>
      <c r="G81" s="26" t="s">
        <v>4897</v>
      </c>
      <c r="H81" s="26" t="s">
        <v>16</v>
      </c>
      <c r="I81" s="62">
        <v>111</v>
      </c>
      <c r="J81" s="76">
        <v>1580</v>
      </c>
      <c r="K81" s="77">
        <f t="shared" si="1"/>
        <v>175380</v>
      </c>
      <c r="L81" s="25" t="s">
        <v>22</v>
      </c>
      <c r="M81" s="25" t="s">
        <v>19</v>
      </c>
      <c r="N81" s="29">
        <v>0</v>
      </c>
    </row>
    <row r="82" spans="1:14" s="30" customFormat="1" ht="56.25">
      <c r="A82" s="21">
        <v>69</v>
      </c>
      <c r="B82" s="43" t="s">
        <v>2766</v>
      </c>
      <c r="C82" s="43" t="s">
        <v>2787</v>
      </c>
      <c r="D82" s="43" t="s">
        <v>437</v>
      </c>
      <c r="E82" s="79" t="s">
        <v>438</v>
      </c>
      <c r="F82" s="25" t="s">
        <v>14</v>
      </c>
      <c r="G82" s="26" t="s">
        <v>4897</v>
      </c>
      <c r="H82" s="26" t="s">
        <v>16</v>
      </c>
      <c r="I82" s="62">
        <v>145</v>
      </c>
      <c r="J82" s="76">
        <v>1100</v>
      </c>
      <c r="K82" s="77">
        <f t="shared" si="1"/>
        <v>159500</v>
      </c>
      <c r="L82" s="25" t="s">
        <v>22</v>
      </c>
      <c r="M82" s="25" t="s">
        <v>19</v>
      </c>
      <c r="N82" s="29">
        <v>0</v>
      </c>
    </row>
    <row r="83" spans="1:14" s="30" customFormat="1" ht="56.25">
      <c r="A83" s="21">
        <v>70</v>
      </c>
      <c r="B83" s="80" t="s">
        <v>2767</v>
      </c>
      <c r="C83" s="81" t="s">
        <v>2767</v>
      </c>
      <c r="D83" s="82" t="s">
        <v>2071</v>
      </c>
      <c r="E83" s="82" t="s">
        <v>2071</v>
      </c>
      <c r="F83" s="25" t="s">
        <v>14</v>
      </c>
      <c r="G83" s="26" t="s">
        <v>4897</v>
      </c>
      <c r="H83" s="62" t="s">
        <v>15</v>
      </c>
      <c r="I83" s="83">
        <v>300</v>
      </c>
      <c r="J83" s="50">
        <v>100</v>
      </c>
      <c r="K83" s="77">
        <f t="shared" si="1"/>
        <v>30000</v>
      </c>
      <c r="L83" s="25" t="s">
        <v>22</v>
      </c>
      <c r="M83" s="25" t="s">
        <v>19</v>
      </c>
      <c r="N83" s="29">
        <v>0</v>
      </c>
    </row>
    <row r="84" spans="1:14" s="30" customFormat="1" ht="56.25">
      <c r="A84" s="21">
        <v>71</v>
      </c>
      <c r="B84" s="84" t="s">
        <v>2768</v>
      </c>
      <c r="C84" s="85" t="s">
        <v>2768</v>
      </c>
      <c r="D84" s="85" t="s">
        <v>1437</v>
      </c>
      <c r="E84" s="85" t="s">
        <v>1437</v>
      </c>
      <c r="F84" s="25" t="s">
        <v>14</v>
      </c>
      <c r="G84" s="26" t="s">
        <v>4897</v>
      </c>
      <c r="H84" s="51" t="s">
        <v>775</v>
      </c>
      <c r="I84" s="51">
        <v>10</v>
      </c>
      <c r="J84" s="56">
        <v>4000</v>
      </c>
      <c r="K84" s="77">
        <f t="shared" si="1"/>
        <v>40000</v>
      </c>
      <c r="L84" s="25" t="s">
        <v>22</v>
      </c>
      <c r="M84" s="25" t="s">
        <v>19</v>
      </c>
      <c r="N84" s="29">
        <v>0</v>
      </c>
    </row>
    <row r="85" spans="1:14" s="30" customFormat="1" ht="56.25">
      <c r="A85" s="21">
        <v>72</v>
      </c>
      <c r="B85" s="22" t="s">
        <v>2756</v>
      </c>
      <c r="C85" s="22" t="s">
        <v>4900</v>
      </c>
      <c r="D85" s="22" t="s">
        <v>1725</v>
      </c>
      <c r="E85" s="24" t="s">
        <v>4901</v>
      </c>
      <c r="F85" s="25" t="s">
        <v>14</v>
      </c>
      <c r="G85" s="26" t="s">
        <v>4897</v>
      </c>
      <c r="H85" s="25" t="s">
        <v>15</v>
      </c>
      <c r="I85" s="25">
        <v>10</v>
      </c>
      <c r="J85" s="52">
        <v>1200</v>
      </c>
      <c r="K85" s="77">
        <f t="shared" si="1"/>
        <v>12000</v>
      </c>
      <c r="L85" s="25" t="s">
        <v>22</v>
      </c>
      <c r="M85" s="25" t="s">
        <v>19</v>
      </c>
      <c r="N85" s="29">
        <v>0</v>
      </c>
    </row>
    <row r="86" spans="1:14" s="30" customFormat="1" ht="56.25">
      <c r="A86" s="21">
        <v>73</v>
      </c>
      <c r="B86" s="22" t="s">
        <v>2788</v>
      </c>
      <c r="C86" s="86" t="s">
        <v>1703</v>
      </c>
      <c r="D86" s="22" t="s">
        <v>1702</v>
      </c>
      <c r="E86" s="86" t="s">
        <v>1703</v>
      </c>
      <c r="F86" s="25" t="s">
        <v>14</v>
      </c>
      <c r="G86" s="26" t="s">
        <v>4897</v>
      </c>
      <c r="H86" s="25" t="s">
        <v>15</v>
      </c>
      <c r="I86" s="25">
        <v>70</v>
      </c>
      <c r="J86" s="52">
        <v>13900</v>
      </c>
      <c r="K86" s="77">
        <f t="shared" si="1"/>
        <v>973000</v>
      </c>
      <c r="L86" s="25" t="s">
        <v>22</v>
      </c>
      <c r="M86" s="25" t="s">
        <v>19</v>
      </c>
      <c r="N86" s="29">
        <v>0</v>
      </c>
    </row>
    <row r="87" spans="1:14" s="30" customFormat="1" ht="56.25">
      <c r="A87" s="21">
        <v>74</v>
      </c>
      <c r="B87" s="38" t="s">
        <v>2789</v>
      </c>
      <c r="C87" s="87" t="s">
        <v>2810</v>
      </c>
      <c r="D87" s="38" t="s">
        <v>751</v>
      </c>
      <c r="E87" s="87" t="s">
        <v>752</v>
      </c>
      <c r="F87" s="25" t="s">
        <v>14</v>
      </c>
      <c r="G87" s="26" t="s">
        <v>4897</v>
      </c>
      <c r="H87" s="26" t="s">
        <v>15</v>
      </c>
      <c r="I87" s="62">
        <v>85</v>
      </c>
      <c r="J87" s="88">
        <v>450</v>
      </c>
      <c r="K87" s="77">
        <f t="shared" si="1"/>
        <v>38250</v>
      </c>
      <c r="L87" s="25" t="s">
        <v>22</v>
      </c>
      <c r="M87" s="25" t="s">
        <v>19</v>
      </c>
      <c r="N87" s="29">
        <v>0</v>
      </c>
    </row>
    <row r="88" spans="1:14" s="30" customFormat="1" ht="56.25">
      <c r="A88" s="21">
        <v>75</v>
      </c>
      <c r="B88" s="89" t="s">
        <v>2844</v>
      </c>
      <c r="C88" s="89" t="s">
        <v>2844</v>
      </c>
      <c r="D88" s="89" t="s">
        <v>1443</v>
      </c>
      <c r="E88" s="89" t="s">
        <v>1443</v>
      </c>
      <c r="F88" s="25" t="s">
        <v>23</v>
      </c>
      <c r="G88" s="26" t="s">
        <v>4897</v>
      </c>
      <c r="H88" s="90" t="s">
        <v>682</v>
      </c>
      <c r="I88" s="90">
        <v>85620</v>
      </c>
      <c r="J88" s="91">
        <v>179</v>
      </c>
      <c r="K88" s="77">
        <f t="shared" si="1"/>
        <v>15325980</v>
      </c>
      <c r="L88" s="25" t="s">
        <v>22</v>
      </c>
      <c r="M88" s="25" t="s">
        <v>19</v>
      </c>
      <c r="N88" s="29">
        <v>0</v>
      </c>
    </row>
    <row r="89" spans="1:14" s="30" customFormat="1" ht="56.25">
      <c r="A89" s="21">
        <v>76</v>
      </c>
      <c r="B89" s="33" t="s">
        <v>2845</v>
      </c>
      <c r="C89" s="33" t="s">
        <v>2790</v>
      </c>
      <c r="D89" s="33" t="s">
        <v>1385</v>
      </c>
      <c r="E89" s="33" t="s">
        <v>1385</v>
      </c>
      <c r="F89" s="25" t="s">
        <v>14</v>
      </c>
      <c r="G89" s="26" t="s">
        <v>4897</v>
      </c>
      <c r="H89" s="51" t="s">
        <v>15</v>
      </c>
      <c r="I89" s="51">
        <v>9</v>
      </c>
      <c r="J89" s="56">
        <v>11500</v>
      </c>
      <c r="K89" s="77">
        <f t="shared" si="1"/>
        <v>103500</v>
      </c>
      <c r="L89" s="25" t="s">
        <v>22</v>
      </c>
      <c r="M89" s="25" t="s">
        <v>19</v>
      </c>
      <c r="N89" s="29">
        <v>0</v>
      </c>
    </row>
    <row r="90" spans="1:14" s="30" customFormat="1" ht="56.25">
      <c r="A90" s="21">
        <v>77</v>
      </c>
      <c r="B90" s="92" t="s">
        <v>2791</v>
      </c>
      <c r="C90" s="92" t="s">
        <v>2791</v>
      </c>
      <c r="D90" s="92" t="s">
        <v>2012</v>
      </c>
      <c r="E90" s="92" t="s">
        <v>2012</v>
      </c>
      <c r="F90" s="25" t="s">
        <v>14</v>
      </c>
      <c r="G90" s="26" t="s">
        <v>4897</v>
      </c>
      <c r="H90" s="93" t="s">
        <v>766</v>
      </c>
      <c r="I90" s="94">
        <v>10</v>
      </c>
      <c r="J90" s="95">
        <v>240</v>
      </c>
      <c r="K90" s="77">
        <f t="shared" si="1"/>
        <v>2400</v>
      </c>
      <c r="L90" s="25" t="s">
        <v>22</v>
      </c>
      <c r="M90" s="25" t="s">
        <v>19</v>
      </c>
      <c r="N90" s="29">
        <v>0</v>
      </c>
    </row>
    <row r="91" spans="1:14" s="30" customFormat="1" ht="56.25">
      <c r="A91" s="21">
        <v>78</v>
      </c>
      <c r="B91" s="22" t="s">
        <v>2792</v>
      </c>
      <c r="C91" s="24" t="s">
        <v>4902</v>
      </c>
      <c r="D91" s="22" t="s">
        <v>1708</v>
      </c>
      <c r="E91" s="24" t="s">
        <v>4902</v>
      </c>
      <c r="F91" s="25" t="s">
        <v>14</v>
      </c>
      <c r="G91" s="26" t="s">
        <v>4897</v>
      </c>
      <c r="H91" s="25" t="s">
        <v>15</v>
      </c>
      <c r="I91" s="25">
        <v>2</v>
      </c>
      <c r="J91" s="52">
        <v>24050</v>
      </c>
      <c r="K91" s="77">
        <f t="shared" si="1"/>
        <v>48100</v>
      </c>
      <c r="L91" s="25" t="s">
        <v>22</v>
      </c>
      <c r="M91" s="25" t="s">
        <v>19</v>
      </c>
      <c r="N91" s="29">
        <v>0</v>
      </c>
    </row>
    <row r="92" spans="1:14" s="30" customFormat="1" ht="56.25">
      <c r="A92" s="21">
        <v>79</v>
      </c>
      <c r="B92" s="96" t="s">
        <v>2793</v>
      </c>
      <c r="C92" s="97" t="s">
        <v>2793</v>
      </c>
      <c r="D92" s="97" t="s">
        <v>2064</v>
      </c>
      <c r="E92" s="97" t="s">
        <v>2064</v>
      </c>
      <c r="F92" s="25" t="s">
        <v>14</v>
      </c>
      <c r="G92" s="26" t="s">
        <v>4897</v>
      </c>
      <c r="H92" s="98" t="s">
        <v>15</v>
      </c>
      <c r="I92" s="69">
        <v>250</v>
      </c>
      <c r="J92" s="50">
        <v>90</v>
      </c>
      <c r="K92" s="77">
        <f t="shared" si="1"/>
        <v>22500</v>
      </c>
      <c r="L92" s="25" t="s">
        <v>22</v>
      </c>
      <c r="M92" s="25" t="s">
        <v>19</v>
      </c>
      <c r="N92" s="29">
        <v>0</v>
      </c>
    </row>
    <row r="93" spans="1:14" s="30" customFormat="1" ht="56.25">
      <c r="A93" s="21">
        <v>80</v>
      </c>
      <c r="B93" s="38" t="s">
        <v>2794</v>
      </c>
      <c r="C93" s="38" t="s">
        <v>2811</v>
      </c>
      <c r="D93" s="38" t="s">
        <v>730</v>
      </c>
      <c r="E93" s="38" t="s">
        <v>731</v>
      </c>
      <c r="F93" s="25" t="s">
        <v>14</v>
      </c>
      <c r="G93" s="26" t="s">
        <v>4897</v>
      </c>
      <c r="H93" s="26" t="s">
        <v>16</v>
      </c>
      <c r="I93" s="83">
        <v>550</v>
      </c>
      <c r="J93" s="77">
        <v>350</v>
      </c>
      <c r="K93" s="77">
        <f t="shared" si="1"/>
        <v>192500</v>
      </c>
      <c r="L93" s="25" t="s">
        <v>22</v>
      </c>
      <c r="M93" s="25" t="s">
        <v>19</v>
      </c>
      <c r="N93" s="29">
        <v>0</v>
      </c>
    </row>
    <row r="94" spans="1:14" s="30" customFormat="1" ht="56.25">
      <c r="A94" s="21">
        <v>81</v>
      </c>
      <c r="B94" s="99" t="s">
        <v>2795</v>
      </c>
      <c r="C94" s="99" t="s">
        <v>2812</v>
      </c>
      <c r="D94" s="99" t="s">
        <v>1453</v>
      </c>
      <c r="E94" s="99" t="s">
        <v>1453</v>
      </c>
      <c r="F94" s="25" t="s">
        <v>14</v>
      </c>
      <c r="G94" s="26" t="s">
        <v>4897</v>
      </c>
      <c r="H94" s="90" t="s">
        <v>15</v>
      </c>
      <c r="I94" s="90">
        <v>1000</v>
      </c>
      <c r="J94" s="91">
        <v>160</v>
      </c>
      <c r="K94" s="77">
        <f t="shared" si="1"/>
        <v>160000</v>
      </c>
      <c r="L94" s="25" t="s">
        <v>22</v>
      </c>
      <c r="M94" s="25" t="s">
        <v>19</v>
      </c>
      <c r="N94" s="29">
        <v>0</v>
      </c>
    </row>
    <row r="95" spans="1:14" s="30" customFormat="1" ht="56.25">
      <c r="A95" s="21">
        <v>82</v>
      </c>
      <c r="B95" s="99" t="s">
        <v>2796</v>
      </c>
      <c r="C95" s="99" t="s">
        <v>2813</v>
      </c>
      <c r="D95" s="99" t="s">
        <v>1452</v>
      </c>
      <c r="E95" s="99" t="s">
        <v>1452</v>
      </c>
      <c r="F95" s="25" t="s">
        <v>14</v>
      </c>
      <c r="G95" s="26" t="s">
        <v>4897</v>
      </c>
      <c r="H95" s="90" t="s">
        <v>15</v>
      </c>
      <c r="I95" s="90">
        <v>1000</v>
      </c>
      <c r="J95" s="91">
        <v>160</v>
      </c>
      <c r="K95" s="77">
        <f t="shared" si="1"/>
        <v>160000</v>
      </c>
      <c r="L95" s="25" t="s">
        <v>22</v>
      </c>
      <c r="M95" s="25" t="s">
        <v>19</v>
      </c>
      <c r="N95" s="29">
        <v>0</v>
      </c>
    </row>
    <row r="96" spans="1:14" s="30" customFormat="1" ht="56.25">
      <c r="A96" s="21">
        <v>83</v>
      </c>
      <c r="B96" s="43" t="s">
        <v>2797</v>
      </c>
      <c r="C96" s="79" t="s">
        <v>2814</v>
      </c>
      <c r="D96" s="43" t="s">
        <v>1747</v>
      </c>
      <c r="E96" s="79" t="s">
        <v>1748</v>
      </c>
      <c r="F96" s="25" t="s">
        <v>23</v>
      </c>
      <c r="G96" s="26" t="s">
        <v>4897</v>
      </c>
      <c r="H96" s="44" t="s">
        <v>15</v>
      </c>
      <c r="I96" s="45">
        <v>20</v>
      </c>
      <c r="J96" s="46">
        <v>75000</v>
      </c>
      <c r="K96" s="77">
        <f t="shared" si="1"/>
        <v>1500000</v>
      </c>
      <c r="L96" s="25" t="s">
        <v>22</v>
      </c>
      <c r="M96" s="25" t="s">
        <v>19</v>
      </c>
      <c r="N96" s="29">
        <v>0</v>
      </c>
    </row>
    <row r="97" spans="1:14" s="30" customFormat="1" ht="56.25">
      <c r="A97" s="21">
        <v>84</v>
      </c>
      <c r="B97" s="38" t="s">
        <v>2798</v>
      </c>
      <c r="C97" s="38" t="s">
        <v>2815</v>
      </c>
      <c r="D97" s="38" t="s">
        <v>1762</v>
      </c>
      <c r="E97" s="38" t="s">
        <v>1762</v>
      </c>
      <c r="F97" s="25" t="s">
        <v>14</v>
      </c>
      <c r="G97" s="26" t="s">
        <v>4897</v>
      </c>
      <c r="H97" s="62" t="s">
        <v>15</v>
      </c>
      <c r="I97" s="62">
        <v>8</v>
      </c>
      <c r="J97" s="63">
        <v>436</v>
      </c>
      <c r="K97" s="77">
        <f t="shared" si="1"/>
        <v>3488</v>
      </c>
      <c r="L97" s="25" t="s">
        <v>22</v>
      </c>
      <c r="M97" s="25" t="s">
        <v>19</v>
      </c>
      <c r="N97" s="29">
        <v>0</v>
      </c>
    </row>
    <row r="98" spans="1:14" s="30" customFormat="1" ht="56.25">
      <c r="A98" s="21">
        <v>85</v>
      </c>
      <c r="B98" s="22" t="s">
        <v>2799</v>
      </c>
      <c r="C98" s="57" t="s">
        <v>2816</v>
      </c>
      <c r="D98" s="24" t="s">
        <v>1884</v>
      </c>
      <c r="E98" s="57" t="s">
        <v>1885</v>
      </c>
      <c r="F98" s="25" t="s">
        <v>14</v>
      </c>
      <c r="G98" s="26" t="s">
        <v>4897</v>
      </c>
      <c r="H98" s="27" t="s">
        <v>15</v>
      </c>
      <c r="I98" s="25">
        <v>10</v>
      </c>
      <c r="J98" s="28">
        <v>60000</v>
      </c>
      <c r="K98" s="77">
        <f t="shared" si="1"/>
        <v>600000</v>
      </c>
      <c r="L98" s="25" t="s">
        <v>22</v>
      </c>
      <c r="M98" s="25" t="s">
        <v>19</v>
      </c>
      <c r="N98" s="29">
        <v>0</v>
      </c>
    </row>
    <row r="99" spans="1:14" s="30" customFormat="1" ht="56.25">
      <c r="A99" s="21">
        <v>86</v>
      </c>
      <c r="B99" s="22" t="s">
        <v>2799</v>
      </c>
      <c r="C99" s="24" t="s">
        <v>4998</v>
      </c>
      <c r="D99" s="22" t="s">
        <v>4941</v>
      </c>
      <c r="E99" s="24" t="s">
        <v>4997</v>
      </c>
      <c r="F99" s="25" t="s">
        <v>14</v>
      </c>
      <c r="G99" s="26" t="s">
        <v>4897</v>
      </c>
      <c r="H99" s="25" t="s">
        <v>15</v>
      </c>
      <c r="I99" s="25">
        <v>10</v>
      </c>
      <c r="J99" s="52">
        <v>22000</v>
      </c>
      <c r="K99" s="77">
        <f t="shared" si="1"/>
        <v>220000</v>
      </c>
      <c r="L99" s="25" t="s">
        <v>22</v>
      </c>
      <c r="M99" s="25" t="s">
        <v>19</v>
      </c>
      <c r="N99" s="29">
        <v>0</v>
      </c>
    </row>
    <row r="100" spans="1:14" s="30" customFormat="1" ht="56.25">
      <c r="A100" s="21">
        <v>87</v>
      </c>
      <c r="B100" s="22" t="s">
        <v>2800</v>
      </c>
      <c r="C100" s="24" t="s">
        <v>2817</v>
      </c>
      <c r="D100" s="24" t="s">
        <v>1920</v>
      </c>
      <c r="E100" s="24" t="s">
        <v>1921</v>
      </c>
      <c r="F100" s="25" t="s">
        <v>14</v>
      </c>
      <c r="G100" s="26" t="s">
        <v>4897</v>
      </c>
      <c r="H100" s="27" t="s">
        <v>1329</v>
      </c>
      <c r="I100" s="25">
        <v>3</v>
      </c>
      <c r="J100" s="28">
        <v>45000</v>
      </c>
      <c r="K100" s="77">
        <f t="shared" si="1"/>
        <v>135000</v>
      </c>
      <c r="L100" s="25" t="s">
        <v>22</v>
      </c>
      <c r="M100" s="25" t="s">
        <v>19</v>
      </c>
      <c r="N100" s="29">
        <v>0</v>
      </c>
    </row>
    <row r="101" spans="1:14" s="30" customFormat="1" ht="93.75">
      <c r="A101" s="21">
        <v>88</v>
      </c>
      <c r="B101" s="100" t="s">
        <v>2801</v>
      </c>
      <c r="C101" s="22" t="s">
        <v>2818</v>
      </c>
      <c r="D101" s="100" t="s">
        <v>1877</v>
      </c>
      <c r="E101" s="22" t="s">
        <v>1878</v>
      </c>
      <c r="F101" s="25" t="s">
        <v>14</v>
      </c>
      <c r="G101" s="26" t="s">
        <v>4897</v>
      </c>
      <c r="H101" s="27" t="s">
        <v>1329</v>
      </c>
      <c r="I101" s="27">
        <v>1</v>
      </c>
      <c r="J101" s="28">
        <v>45000</v>
      </c>
      <c r="K101" s="77">
        <f t="shared" si="1"/>
        <v>45000</v>
      </c>
      <c r="L101" s="25" t="s">
        <v>22</v>
      </c>
      <c r="M101" s="25" t="s">
        <v>19</v>
      </c>
      <c r="N101" s="29">
        <v>0</v>
      </c>
    </row>
    <row r="102" spans="1:14" s="30" customFormat="1" ht="56.25">
      <c r="A102" s="21">
        <v>89</v>
      </c>
      <c r="B102" s="43" t="s">
        <v>2802</v>
      </c>
      <c r="C102" s="43" t="s">
        <v>2819</v>
      </c>
      <c r="D102" s="43" t="s">
        <v>1547</v>
      </c>
      <c r="E102" s="43" t="s">
        <v>1548</v>
      </c>
      <c r="F102" s="25" t="s">
        <v>14</v>
      </c>
      <c r="G102" s="26" t="s">
        <v>4897</v>
      </c>
      <c r="H102" s="44" t="s">
        <v>15</v>
      </c>
      <c r="I102" s="44">
        <v>6</v>
      </c>
      <c r="J102" s="61">
        <v>545</v>
      </c>
      <c r="K102" s="77">
        <f t="shared" si="1"/>
        <v>3270</v>
      </c>
      <c r="L102" s="25" t="s">
        <v>22</v>
      </c>
      <c r="M102" s="25" t="s">
        <v>19</v>
      </c>
      <c r="N102" s="29">
        <v>0</v>
      </c>
    </row>
    <row r="103" spans="1:14" s="30" customFormat="1" ht="56.25">
      <c r="A103" s="21">
        <v>90</v>
      </c>
      <c r="B103" s="33" t="s">
        <v>2803</v>
      </c>
      <c r="C103" s="34" t="s">
        <v>2820</v>
      </c>
      <c r="D103" s="34" t="s">
        <v>2502</v>
      </c>
      <c r="E103" s="34" t="s">
        <v>2503</v>
      </c>
      <c r="F103" s="25" t="s">
        <v>14</v>
      </c>
      <c r="G103" s="26" t="s">
        <v>4897</v>
      </c>
      <c r="H103" s="35" t="s">
        <v>15</v>
      </c>
      <c r="I103" s="36">
        <v>30</v>
      </c>
      <c r="J103" s="37">
        <v>500</v>
      </c>
      <c r="K103" s="77">
        <f t="shared" si="1"/>
        <v>15000</v>
      </c>
      <c r="L103" s="25" t="s">
        <v>22</v>
      </c>
      <c r="M103" s="25" t="s">
        <v>19</v>
      </c>
      <c r="N103" s="29">
        <v>0</v>
      </c>
    </row>
    <row r="104" spans="1:14" s="30" customFormat="1" ht="56.25">
      <c r="A104" s="21">
        <v>91</v>
      </c>
      <c r="B104" s="33" t="s">
        <v>2803</v>
      </c>
      <c r="C104" s="34" t="s">
        <v>2821</v>
      </c>
      <c r="D104" s="34" t="s">
        <v>2502</v>
      </c>
      <c r="E104" s="34" t="s">
        <v>2504</v>
      </c>
      <c r="F104" s="25" t="s">
        <v>14</v>
      </c>
      <c r="G104" s="26" t="s">
        <v>4897</v>
      </c>
      <c r="H104" s="35" t="s">
        <v>15</v>
      </c>
      <c r="I104" s="36">
        <v>30</v>
      </c>
      <c r="J104" s="37">
        <v>500</v>
      </c>
      <c r="K104" s="77">
        <f t="shared" si="1"/>
        <v>15000</v>
      </c>
      <c r="L104" s="25" t="s">
        <v>22</v>
      </c>
      <c r="M104" s="25" t="s">
        <v>19</v>
      </c>
      <c r="N104" s="29">
        <v>0</v>
      </c>
    </row>
    <row r="105" spans="1:14" s="30" customFormat="1" ht="56.25">
      <c r="A105" s="21">
        <v>92</v>
      </c>
      <c r="B105" s="38" t="s">
        <v>2804</v>
      </c>
      <c r="C105" s="38" t="s">
        <v>1511</v>
      </c>
      <c r="D105" s="38" t="s">
        <v>1510</v>
      </c>
      <c r="E105" s="38" t="s">
        <v>1511</v>
      </c>
      <c r="F105" s="25" t="s">
        <v>14</v>
      </c>
      <c r="G105" s="26" t="s">
        <v>4897</v>
      </c>
      <c r="H105" s="26" t="s">
        <v>15</v>
      </c>
      <c r="I105" s="26">
        <v>1</v>
      </c>
      <c r="J105" s="78">
        <v>22000</v>
      </c>
      <c r="K105" s="77">
        <f t="shared" si="1"/>
        <v>22000</v>
      </c>
      <c r="L105" s="25" t="s">
        <v>22</v>
      </c>
      <c r="M105" s="25" t="s">
        <v>19</v>
      </c>
      <c r="N105" s="29">
        <v>0</v>
      </c>
    </row>
    <row r="106" spans="1:14" s="30" customFormat="1" ht="56.25">
      <c r="A106" s="21">
        <v>93</v>
      </c>
      <c r="B106" s="38" t="s">
        <v>2804</v>
      </c>
      <c r="C106" s="38" t="s">
        <v>1512</v>
      </c>
      <c r="D106" s="38" t="s">
        <v>1510</v>
      </c>
      <c r="E106" s="38" t="s">
        <v>1512</v>
      </c>
      <c r="F106" s="25" t="s">
        <v>14</v>
      </c>
      <c r="G106" s="26" t="s">
        <v>4897</v>
      </c>
      <c r="H106" s="26" t="s">
        <v>15</v>
      </c>
      <c r="I106" s="26">
        <v>1</v>
      </c>
      <c r="J106" s="78">
        <v>25000</v>
      </c>
      <c r="K106" s="77">
        <f t="shared" si="1"/>
        <v>25000</v>
      </c>
      <c r="L106" s="25" t="s">
        <v>22</v>
      </c>
      <c r="M106" s="25" t="s">
        <v>19</v>
      </c>
      <c r="N106" s="29">
        <v>0</v>
      </c>
    </row>
    <row r="107" spans="1:14" s="30" customFormat="1" ht="56.25">
      <c r="A107" s="21">
        <v>94</v>
      </c>
      <c r="B107" s="65" t="s">
        <v>2805</v>
      </c>
      <c r="C107" s="34" t="s">
        <v>2822</v>
      </c>
      <c r="D107" s="66" t="s">
        <v>2480</v>
      </c>
      <c r="E107" s="34" t="s">
        <v>2479</v>
      </c>
      <c r="F107" s="25" t="s">
        <v>14</v>
      </c>
      <c r="G107" s="26" t="s">
        <v>4897</v>
      </c>
      <c r="H107" s="35" t="s">
        <v>15</v>
      </c>
      <c r="I107" s="36">
        <v>1</v>
      </c>
      <c r="J107" s="37">
        <v>20000</v>
      </c>
      <c r="K107" s="77">
        <f t="shared" si="1"/>
        <v>20000</v>
      </c>
      <c r="L107" s="25" t="s">
        <v>22</v>
      </c>
      <c r="M107" s="25" t="s">
        <v>19</v>
      </c>
      <c r="N107" s="29">
        <v>0</v>
      </c>
    </row>
    <row r="108" spans="1:14" s="30" customFormat="1" ht="56.25">
      <c r="A108" s="21">
        <v>95</v>
      </c>
      <c r="B108" s="96" t="s">
        <v>2846</v>
      </c>
      <c r="C108" s="39" t="s">
        <v>4982</v>
      </c>
      <c r="D108" s="97" t="s">
        <v>860</v>
      </c>
      <c r="E108" s="39" t="s">
        <v>4981</v>
      </c>
      <c r="F108" s="25" t="s">
        <v>14</v>
      </c>
      <c r="G108" s="26" t="s">
        <v>4897</v>
      </c>
      <c r="H108" s="62" t="s">
        <v>16</v>
      </c>
      <c r="I108" s="62">
        <v>10</v>
      </c>
      <c r="J108" s="63">
        <v>800</v>
      </c>
      <c r="K108" s="77">
        <f t="shared" si="1"/>
        <v>8000</v>
      </c>
      <c r="L108" s="25" t="s">
        <v>22</v>
      </c>
      <c r="M108" s="25" t="s">
        <v>19</v>
      </c>
      <c r="N108" s="29">
        <v>0</v>
      </c>
    </row>
    <row r="109" spans="1:14" s="30" customFormat="1" ht="56.25">
      <c r="A109" s="21">
        <v>96</v>
      </c>
      <c r="B109" s="96" t="s">
        <v>2846</v>
      </c>
      <c r="C109" s="68" t="s">
        <v>2824</v>
      </c>
      <c r="D109" s="97" t="s">
        <v>860</v>
      </c>
      <c r="E109" s="68" t="s">
        <v>862</v>
      </c>
      <c r="F109" s="25" t="s">
        <v>14</v>
      </c>
      <c r="G109" s="26" t="s">
        <v>4897</v>
      </c>
      <c r="H109" s="45" t="s">
        <v>16</v>
      </c>
      <c r="I109" s="45">
        <v>20</v>
      </c>
      <c r="J109" s="64">
        <v>1000</v>
      </c>
      <c r="K109" s="77">
        <f aca="true" t="shared" si="2" ref="K109:K144">I109*J109</f>
        <v>20000</v>
      </c>
      <c r="L109" s="25" t="s">
        <v>22</v>
      </c>
      <c r="M109" s="25" t="s">
        <v>19</v>
      </c>
      <c r="N109" s="29">
        <v>0</v>
      </c>
    </row>
    <row r="110" spans="1:14" s="30" customFormat="1" ht="56.25">
      <c r="A110" s="21">
        <v>97</v>
      </c>
      <c r="B110" s="96" t="s">
        <v>2846</v>
      </c>
      <c r="C110" s="68" t="s">
        <v>2823</v>
      </c>
      <c r="D110" s="97" t="s">
        <v>860</v>
      </c>
      <c r="E110" s="68" t="s">
        <v>861</v>
      </c>
      <c r="F110" s="25" t="s">
        <v>14</v>
      </c>
      <c r="G110" s="26" t="s">
        <v>4897</v>
      </c>
      <c r="H110" s="45" t="s">
        <v>16</v>
      </c>
      <c r="I110" s="45">
        <v>20</v>
      </c>
      <c r="J110" s="64">
        <v>1000</v>
      </c>
      <c r="K110" s="77">
        <f t="shared" si="2"/>
        <v>20000</v>
      </c>
      <c r="L110" s="25" t="s">
        <v>22</v>
      </c>
      <c r="M110" s="25" t="s">
        <v>19</v>
      </c>
      <c r="N110" s="29">
        <v>0</v>
      </c>
    </row>
    <row r="111" spans="1:14" s="30" customFormat="1" ht="56.25">
      <c r="A111" s="21">
        <v>98</v>
      </c>
      <c r="B111" s="96" t="s">
        <v>2846</v>
      </c>
      <c r="C111" s="68" t="s">
        <v>2825</v>
      </c>
      <c r="D111" s="97" t="s">
        <v>860</v>
      </c>
      <c r="E111" s="68" t="s">
        <v>863</v>
      </c>
      <c r="F111" s="25" t="s">
        <v>14</v>
      </c>
      <c r="G111" s="26" t="s">
        <v>4897</v>
      </c>
      <c r="H111" s="45" t="s">
        <v>16</v>
      </c>
      <c r="I111" s="45">
        <v>30</v>
      </c>
      <c r="J111" s="64">
        <v>1000</v>
      </c>
      <c r="K111" s="77">
        <f t="shared" si="2"/>
        <v>30000</v>
      </c>
      <c r="L111" s="25" t="s">
        <v>22</v>
      </c>
      <c r="M111" s="25" t="s">
        <v>19</v>
      </c>
      <c r="N111" s="29">
        <v>0</v>
      </c>
    </row>
    <row r="112" spans="1:14" s="30" customFormat="1" ht="56.25">
      <c r="A112" s="21">
        <v>99</v>
      </c>
      <c r="B112" s="38" t="s">
        <v>2846</v>
      </c>
      <c r="C112" s="38" t="s">
        <v>1488</v>
      </c>
      <c r="D112" s="38" t="s">
        <v>860</v>
      </c>
      <c r="E112" s="38" t="s">
        <v>1488</v>
      </c>
      <c r="F112" s="25" t="s">
        <v>14</v>
      </c>
      <c r="G112" s="26" t="s">
        <v>4897</v>
      </c>
      <c r="H112" s="26" t="s">
        <v>16</v>
      </c>
      <c r="I112" s="26">
        <v>10</v>
      </c>
      <c r="J112" s="78">
        <v>1500</v>
      </c>
      <c r="K112" s="77">
        <f t="shared" si="2"/>
        <v>15000</v>
      </c>
      <c r="L112" s="25" t="s">
        <v>22</v>
      </c>
      <c r="M112" s="25" t="s">
        <v>19</v>
      </c>
      <c r="N112" s="29">
        <v>0</v>
      </c>
    </row>
    <row r="113" spans="1:14" s="30" customFormat="1" ht="56.25">
      <c r="A113" s="21">
        <v>100</v>
      </c>
      <c r="B113" s="38" t="s">
        <v>2846</v>
      </c>
      <c r="C113" s="38" t="s">
        <v>1489</v>
      </c>
      <c r="D113" s="38" t="s">
        <v>860</v>
      </c>
      <c r="E113" s="38" t="s">
        <v>1489</v>
      </c>
      <c r="F113" s="25" t="s">
        <v>14</v>
      </c>
      <c r="G113" s="26" t="s">
        <v>4897</v>
      </c>
      <c r="H113" s="26" t="s">
        <v>16</v>
      </c>
      <c r="I113" s="26">
        <v>10</v>
      </c>
      <c r="J113" s="78">
        <v>1500</v>
      </c>
      <c r="K113" s="77">
        <f t="shared" si="2"/>
        <v>15000</v>
      </c>
      <c r="L113" s="25" t="s">
        <v>22</v>
      </c>
      <c r="M113" s="25" t="s">
        <v>19</v>
      </c>
      <c r="N113" s="29">
        <v>0</v>
      </c>
    </row>
    <row r="114" spans="1:14" s="30" customFormat="1" ht="56.25">
      <c r="A114" s="21">
        <v>101</v>
      </c>
      <c r="B114" s="38" t="s">
        <v>2846</v>
      </c>
      <c r="C114" s="38" t="s">
        <v>1490</v>
      </c>
      <c r="D114" s="38" t="s">
        <v>860</v>
      </c>
      <c r="E114" s="38" t="s">
        <v>1490</v>
      </c>
      <c r="F114" s="25" t="s">
        <v>14</v>
      </c>
      <c r="G114" s="26" t="s">
        <v>4897</v>
      </c>
      <c r="H114" s="26" t="s">
        <v>16</v>
      </c>
      <c r="I114" s="26">
        <v>15</v>
      </c>
      <c r="J114" s="78">
        <v>1500</v>
      </c>
      <c r="K114" s="77">
        <f t="shared" si="2"/>
        <v>22500</v>
      </c>
      <c r="L114" s="25" t="s">
        <v>22</v>
      </c>
      <c r="M114" s="25" t="s">
        <v>19</v>
      </c>
      <c r="N114" s="29">
        <v>0</v>
      </c>
    </row>
    <row r="115" spans="1:14" s="30" customFormat="1" ht="56.25">
      <c r="A115" s="21">
        <v>102</v>
      </c>
      <c r="B115" s="38" t="s">
        <v>2846</v>
      </c>
      <c r="C115" s="38" t="s">
        <v>1499</v>
      </c>
      <c r="D115" s="38" t="s">
        <v>860</v>
      </c>
      <c r="E115" s="38" t="s">
        <v>1499</v>
      </c>
      <c r="F115" s="25" t="s">
        <v>14</v>
      </c>
      <c r="G115" s="26" t="s">
        <v>4897</v>
      </c>
      <c r="H115" s="26" t="s">
        <v>16</v>
      </c>
      <c r="I115" s="26">
        <v>15</v>
      </c>
      <c r="J115" s="78">
        <v>1500</v>
      </c>
      <c r="K115" s="77">
        <f t="shared" si="2"/>
        <v>22500</v>
      </c>
      <c r="L115" s="25" t="s">
        <v>22</v>
      </c>
      <c r="M115" s="25" t="s">
        <v>19</v>
      </c>
      <c r="N115" s="29">
        <v>0</v>
      </c>
    </row>
    <row r="116" spans="1:14" s="30" customFormat="1" ht="56.25">
      <c r="A116" s="21">
        <v>103</v>
      </c>
      <c r="B116" s="38" t="s">
        <v>2846</v>
      </c>
      <c r="C116" s="38" t="s">
        <v>1500</v>
      </c>
      <c r="D116" s="38" t="s">
        <v>860</v>
      </c>
      <c r="E116" s="38" t="s">
        <v>1500</v>
      </c>
      <c r="F116" s="25" t="s">
        <v>14</v>
      </c>
      <c r="G116" s="26" t="s">
        <v>4897</v>
      </c>
      <c r="H116" s="26" t="s">
        <v>16</v>
      </c>
      <c r="I116" s="26">
        <v>15</v>
      </c>
      <c r="J116" s="78">
        <v>1500</v>
      </c>
      <c r="K116" s="77">
        <f t="shared" si="2"/>
        <v>22500</v>
      </c>
      <c r="L116" s="25" t="s">
        <v>22</v>
      </c>
      <c r="M116" s="25" t="s">
        <v>19</v>
      </c>
      <c r="N116" s="29">
        <v>0</v>
      </c>
    </row>
    <row r="117" spans="1:14" s="30" customFormat="1" ht="56.25">
      <c r="A117" s="21">
        <v>104</v>
      </c>
      <c r="B117" s="81" t="s">
        <v>2846</v>
      </c>
      <c r="C117" s="81" t="s">
        <v>2826</v>
      </c>
      <c r="D117" s="82" t="s">
        <v>388</v>
      </c>
      <c r="E117" s="81" t="s">
        <v>1104</v>
      </c>
      <c r="F117" s="25" t="s">
        <v>14</v>
      </c>
      <c r="G117" s="26" t="s">
        <v>4897</v>
      </c>
      <c r="H117" s="101" t="s">
        <v>16</v>
      </c>
      <c r="I117" s="101">
        <v>60</v>
      </c>
      <c r="J117" s="102">
        <v>1700</v>
      </c>
      <c r="K117" s="77">
        <f t="shared" si="2"/>
        <v>102000</v>
      </c>
      <c r="L117" s="25" t="s">
        <v>22</v>
      </c>
      <c r="M117" s="25" t="s">
        <v>19</v>
      </c>
      <c r="N117" s="29">
        <v>0</v>
      </c>
    </row>
    <row r="118" spans="1:14" s="30" customFormat="1" ht="56.25">
      <c r="A118" s="21">
        <v>105</v>
      </c>
      <c r="B118" s="81" t="s">
        <v>2846</v>
      </c>
      <c r="C118" s="81" t="s">
        <v>2827</v>
      </c>
      <c r="D118" s="82" t="s">
        <v>388</v>
      </c>
      <c r="E118" s="81" t="s">
        <v>1105</v>
      </c>
      <c r="F118" s="25" t="s">
        <v>14</v>
      </c>
      <c r="G118" s="26" t="s">
        <v>4897</v>
      </c>
      <c r="H118" s="101" t="s">
        <v>16</v>
      </c>
      <c r="I118" s="101">
        <v>40</v>
      </c>
      <c r="J118" s="102">
        <v>1800</v>
      </c>
      <c r="K118" s="77">
        <f t="shared" si="2"/>
        <v>72000</v>
      </c>
      <c r="L118" s="25" t="s">
        <v>22</v>
      </c>
      <c r="M118" s="25" t="s">
        <v>19</v>
      </c>
      <c r="N118" s="29">
        <v>0</v>
      </c>
    </row>
    <row r="119" spans="1:14" s="30" customFormat="1" ht="56.25">
      <c r="A119" s="21">
        <v>106</v>
      </c>
      <c r="B119" s="103" t="s">
        <v>2846</v>
      </c>
      <c r="C119" s="38" t="s">
        <v>2828</v>
      </c>
      <c r="D119" s="104" t="s">
        <v>388</v>
      </c>
      <c r="E119" s="38" t="s">
        <v>1106</v>
      </c>
      <c r="F119" s="25" t="s">
        <v>14</v>
      </c>
      <c r="G119" s="26" t="s">
        <v>4897</v>
      </c>
      <c r="H119" s="26" t="s">
        <v>16</v>
      </c>
      <c r="I119" s="26">
        <v>40</v>
      </c>
      <c r="J119" s="75">
        <v>1900</v>
      </c>
      <c r="K119" s="77">
        <f t="shared" si="2"/>
        <v>76000</v>
      </c>
      <c r="L119" s="25" t="s">
        <v>22</v>
      </c>
      <c r="M119" s="25" t="s">
        <v>19</v>
      </c>
      <c r="N119" s="29">
        <v>0</v>
      </c>
    </row>
    <row r="120" spans="1:14" s="30" customFormat="1" ht="56.25">
      <c r="A120" s="21">
        <v>107</v>
      </c>
      <c r="B120" s="38" t="s">
        <v>2846</v>
      </c>
      <c r="C120" s="38" t="s">
        <v>2829</v>
      </c>
      <c r="D120" s="39" t="s">
        <v>388</v>
      </c>
      <c r="E120" s="38" t="s">
        <v>1107</v>
      </c>
      <c r="F120" s="25" t="s">
        <v>14</v>
      </c>
      <c r="G120" s="26" t="s">
        <v>4897</v>
      </c>
      <c r="H120" s="26" t="s">
        <v>16</v>
      </c>
      <c r="I120" s="26">
        <v>40</v>
      </c>
      <c r="J120" s="75">
        <v>2000</v>
      </c>
      <c r="K120" s="77">
        <f t="shared" si="2"/>
        <v>80000</v>
      </c>
      <c r="L120" s="25" t="s">
        <v>22</v>
      </c>
      <c r="M120" s="25" t="s">
        <v>19</v>
      </c>
      <c r="N120" s="29">
        <v>0</v>
      </c>
    </row>
    <row r="121" spans="1:14" s="30" customFormat="1" ht="56.25">
      <c r="A121" s="21">
        <v>108</v>
      </c>
      <c r="B121" s="43" t="s">
        <v>2846</v>
      </c>
      <c r="C121" s="43" t="s">
        <v>2830</v>
      </c>
      <c r="D121" s="43" t="s">
        <v>388</v>
      </c>
      <c r="E121" s="43" t="s">
        <v>389</v>
      </c>
      <c r="F121" s="25" t="s">
        <v>14</v>
      </c>
      <c r="G121" s="26" t="s">
        <v>4897</v>
      </c>
      <c r="H121" s="105" t="s">
        <v>16</v>
      </c>
      <c r="I121" s="106">
        <v>105</v>
      </c>
      <c r="J121" s="76">
        <v>1500</v>
      </c>
      <c r="K121" s="77">
        <f t="shared" si="2"/>
        <v>157500</v>
      </c>
      <c r="L121" s="25" t="s">
        <v>22</v>
      </c>
      <c r="M121" s="25" t="s">
        <v>19</v>
      </c>
      <c r="N121" s="29">
        <v>0</v>
      </c>
    </row>
    <row r="122" spans="1:14" s="30" customFormat="1" ht="56.25">
      <c r="A122" s="21">
        <v>109</v>
      </c>
      <c r="B122" s="43" t="s">
        <v>2846</v>
      </c>
      <c r="C122" s="43" t="s">
        <v>2831</v>
      </c>
      <c r="D122" s="43" t="s">
        <v>388</v>
      </c>
      <c r="E122" s="43" t="s">
        <v>390</v>
      </c>
      <c r="F122" s="25" t="s">
        <v>14</v>
      </c>
      <c r="G122" s="26" t="s">
        <v>4897</v>
      </c>
      <c r="H122" s="105" t="s">
        <v>16</v>
      </c>
      <c r="I122" s="106">
        <v>135</v>
      </c>
      <c r="J122" s="76">
        <v>1500</v>
      </c>
      <c r="K122" s="77">
        <f t="shared" si="2"/>
        <v>202500</v>
      </c>
      <c r="L122" s="25" t="s">
        <v>22</v>
      </c>
      <c r="M122" s="25" t="s">
        <v>19</v>
      </c>
      <c r="N122" s="29">
        <v>0</v>
      </c>
    </row>
    <row r="123" spans="1:14" s="30" customFormat="1" ht="56.25">
      <c r="A123" s="21">
        <v>110</v>
      </c>
      <c r="B123" s="43" t="s">
        <v>2846</v>
      </c>
      <c r="C123" s="43" t="s">
        <v>2832</v>
      </c>
      <c r="D123" s="43" t="s">
        <v>388</v>
      </c>
      <c r="E123" s="43" t="s">
        <v>391</v>
      </c>
      <c r="F123" s="25" t="s">
        <v>14</v>
      </c>
      <c r="G123" s="26" t="s">
        <v>4897</v>
      </c>
      <c r="H123" s="105" t="s">
        <v>16</v>
      </c>
      <c r="I123" s="106">
        <v>120</v>
      </c>
      <c r="J123" s="76">
        <v>1000</v>
      </c>
      <c r="K123" s="77">
        <f t="shared" si="2"/>
        <v>120000</v>
      </c>
      <c r="L123" s="25" t="s">
        <v>22</v>
      </c>
      <c r="M123" s="25" t="s">
        <v>19</v>
      </c>
      <c r="N123" s="29">
        <v>0</v>
      </c>
    </row>
    <row r="124" spans="1:14" s="30" customFormat="1" ht="56.25">
      <c r="A124" s="21">
        <v>111</v>
      </c>
      <c r="B124" s="43" t="s">
        <v>2846</v>
      </c>
      <c r="C124" s="43" t="s">
        <v>2833</v>
      </c>
      <c r="D124" s="43" t="s">
        <v>388</v>
      </c>
      <c r="E124" s="43" t="s">
        <v>392</v>
      </c>
      <c r="F124" s="25" t="s">
        <v>14</v>
      </c>
      <c r="G124" s="26" t="s">
        <v>4897</v>
      </c>
      <c r="H124" s="105" t="s">
        <v>16</v>
      </c>
      <c r="I124" s="106">
        <v>120</v>
      </c>
      <c r="J124" s="76">
        <v>1000</v>
      </c>
      <c r="K124" s="77">
        <f t="shared" si="2"/>
        <v>120000</v>
      </c>
      <c r="L124" s="25" t="s">
        <v>22</v>
      </c>
      <c r="M124" s="25" t="s">
        <v>19</v>
      </c>
      <c r="N124" s="29">
        <v>0</v>
      </c>
    </row>
    <row r="125" spans="1:14" s="30" customFormat="1" ht="56.25">
      <c r="A125" s="21">
        <v>112</v>
      </c>
      <c r="B125" s="43" t="s">
        <v>2846</v>
      </c>
      <c r="C125" s="43" t="s">
        <v>2834</v>
      </c>
      <c r="D125" s="43" t="s">
        <v>388</v>
      </c>
      <c r="E125" s="43" t="s">
        <v>393</v>
      </c>
      <c r="F125" s="25" t="s">
        <v>14</v>
      </c>
      <c r="G125" s="26" t="s">
        <v>4897</v>
      </c>
      <c r="H125" s="105" t="s">
        <v>16</v>
      </c>
      <c r="I125" s="106">
        <v>120</v>
      </c>
      <c r="J125" s="76">
        <v>1500</v>
      </c>
      <c r="K125" s="77">
        <f t="shared" si="2"/>
        <v>180000</v>
      </c>
      <c r="L125" s="25" t="s">
        <v>22</v>
      </c>
      <c r="M125" s="25" t="s">
        <v>19</v>
      </c>
      <c r="N125" s="29">
        <v>0</v>
      </c>
    </row>
    <row r="126" spans="1:14" s="30" customFormat="1" ht="56.25">
      <c r="A126" s="21">
        <v>113</v>
      </c>
      <c r="B126" s="43" t="s">
        <v>2846</v>
      </c>
      <c r="C126" s="43" t="s">
        <v>2835</v>
      </c>
      <c r="D126" s="43" t="s">
        <v>388</v>
      </c>
      <c r="E126" s="43" t="s">
        <v>394</v>
      </c>
      <c r="F126" s="25" t="s">
        <v>14</v>
      </c>
      <c r="G126" s="26" t="s">
        <v>4897</v>
      </c>
      <c r="H126" s="105" t="s">
        <v>16</v>
      </c>
      <c r="I126" s="106">
        <v>120</v>
      </c>
      <c r="J126" s="76">
        <v>1500</v>
      </c>
      <c r="K126" s="77">
        <f t="shared" si="2"/>
        <v>180000</v>
      </c>
      <c r="L126" s="25" t="s">
        <v>22</v>
      </c>
      <c r="M126" s="25" t="s">
        <v>19</v>
      </c>
      <c r="N126" s="29">
        <v>0</v>
      </c>
    </row>
    <row r="127" spans="1:14" s="30" customFormat="1" ht="56.25">
      <c r="A127" s="21">
        <v>114</v>
      </c>
      <c r="B127" s="33" t="s">
        <v>2836</v>
      </c>
      <c r="C127" s="33" t="s">
        <v>2836</v>
      </c>
      <c r="D127" s="33" t="s">
        <v>1353</v>
      </c>
      <c r="E127" s="33" t="s">
        <v>1353</v>
      </c>
      <c r="F127" s="25" t="s">
        <v>14</v>
      </c>
      <c r="G127" s="26" t="s">
        <v>4897</v>
      </c>
      <c r="H127" s="107" t="s">
        <v>15</v>
      </c>
      <c r="I127" s="107">
        <v>20</v>
      </c>
      <c r="J127" s="56">
        <v>1800</v>
      </c>
      <c r="K127" s="77">
        <f t="shared" si="2"/>
        <v>36000</v>
      </c>
      <c r="L127" s="25" t="s">
        <v>22</v>
      </c>
      <c r="M127" s="25" t="s">
        <v>19</v>
      </c>
      <c r="N127" s="29">
        <v>0</v>
      </c>
    </row>
    <row r="128" spans="1:14" s="30" customFormat="1" ht="56.25">
      <c r="A128" s="21">
        <v>115</v>
      </c>
      <c r="B128" s="108" t="s">
        <v>2837</v>
      </c>
      <c r="C128" s="108" t="s">
        <v>2837</v>
      </c>
      <c r="D128" s="108" t="s">
        <v>2081</v>
      </c>
      <c r="E128" s="108" t="s">
        <v>2081</v>
      </c>
      <c r="F128" s="25" t="s">
        <v>23</v>
      </c>
      <c r="G128" s="26" t="s">
        <v>4897</v>
      </c>
      <c r="H128" s="109" t="s">
        <v>15</v>
      </c>
      <c r="I128" s="110">
        <v>900</v>
      </c>
      <c r="J128" s="111">
        <v>8000</v>
      </c>
      <c r="K128" s="77">
        <f t="shared" si="2"/>
        <v>7200000</v>
      </c>
      <c r="L128" s="25" t="s">
        <v>22</v>
      </c>
      <c r="M128" s="25" t="s">
        <v>19</v>
      </c>
      <c r="N128" s="29">
        <v>0</v>
      </c>
    </row>
    <row r="129" spans="1:14" s="30" customFormat="1" ht="56.25">
      <c r="A129" s="21">
        <v>116</v>
      </c>
      <c r="B129" s="112" t="s">
        <v>2838</v>
      </c>
      <c r="C129" s="113" t="s">
        <v>2838</v>
      </c>
      <c r="D129" s="113" t="s">
        <v>2077</v>
      </c>
      <c r="E129" s="113" t="s">
        <v>2077</v>
      </c>
      <c r="F129" s="25" t="s">
        <v>23</v>
      </c>
      <c r="G129" s="26" t="s">
        <v>4897</v>
      </c>
      <c r="H129" s="109" t="s">
        <v>15</v>
      </c>
      <c r="I129" s="110">
        <v>25</v>
      </c>
      <c r="J129" s="111">
        <v>9000</v>
      </c>
      <c r="K129" s="77">
        <f t="shared" si="2"/>
        <v>225000</v>
      </c>
      <c r="L129" s="25" t="s">
        <v>22</v>
      </c>
      <c r="M129" s="25" t="s">
        <v>19</v>
      </c>
      <c r="N129" s="29">
        <v>0</v>
      </c>
    </row>
    <row r="130" spans="1:14" s="30" customFormat="1" ht="56.25">
      <c r="A130" s="21">
        <v>117</v>
      </c>
      <c r="B130" s="43" t="s">
        <v>2806</v>
      </c>
      <c r="C130" s="43" t="s">
        <v>2839</v>
      </c>
      <c r="D130" s="43" t="s">
        <v>1527</v>
      </c>
      <c r="E130" s="43" t="s">
        <v>1528</v>
      </c>
      <c r="F130" s="25" t="s">
        <v>14</v>
      </c>
      <c r="G130" s="26" t="s">
        <v>4897</v>
      </c>
      <c r="H130" s="114" t="s">
        <v>396</v>
      </c>
      <c r="I130" s="114">
        <v>20</v>
      </c>
      <c r="J130" s="61">
        <v>2700</v>
      </c>
      <c r="K130" s="77">
        <f t="shared" si="2"/>
        <v>54000</v>
      </c>
      <c r="L130" s="25" t="s">
        <v>22</v>
      </c>
      <c r="M130" s="25" t="s">
        <v>19</v>
      </c>
      <c r="N130" s="29">
        <v>0</v>
      </c>
    </row>
    <row r="131" spans="1:14" s="30" customFormat="1" ht="56.25">
      <c r="A131" s="21">
        <v>118</v>
      </c>
      <c r="B131" s="53" t="s">
        <v>2807</v>
      </c>
      <c r="C131" s="115" t="s">
        <v>2840</v>
      </c>
      <c r="D131" s="116" t="s">
        <v>931</v>
      </c>
      <c r="E131" s="115" t="s">
        <v>932</v>
      </c>
      <c r="F131" s="25" t="s">
        <v>14</v>
      </c>
      <c r="G131" s="26" t="s">
        <v>4897</v>
      </c>
      <c r="H131" s="106" t="s">
        <v>396</v>
      </c>
      <c r="I131" s="106">
        <v>140</v>
      </c>
      <c r="J131" s="64">
        <v>2800</v>
      </c>
      <c r="K131" s="77">
        <f t="shared" si="2"/>
        <v>392000</v>
      </c>
      <c r="L131" s="25" t="s">
        <v>22</v>
      </c>
      <c r="M131" s="25" t="s">
        <v>19</v>
      </c>
      <c r="N131" s="29">
        <v>0</v>
      </c>
    </row>
    <row r="132" spans="1:14" s="30" customFormat="1" ht="56.25">
      <c r="A132" s="21">
        <v>119</v>
      </c>
      <c r="B132" s="38" t="s">
        <v>2808</v>
      </c>
      <c r="C132" s="39" t="s">
        <v>2841</v>
      </c>
      <c r="D132" s="39" t="s">
        <v>1247</v>
      </c>
      <c r="E132" s="39" t="s">
        <v>1248</v>
      </c>
      <c r="F132" s="25" t="s">
        <v>14</v>
      </c>
      <c r="G132" s="26" t="s">
        <v>4897</v>
      </c>
      <c r="H132" s="26" t="s">
        <v>454</v>
      </c>
      <c r="I132" s="105">
        <v>1</v>
      </c>
      <c r="J132" s="78">
        <v>10000</v>
      </c>
      <c r="K132" s="77">
        <f t="shared" si="2"/>
        <v>10000</v>
      </c>
      <c r="L132" s="25" t="s">
        <v>22</v>
      </c>
      <c r="M132" s="25" t="s">
        <v>19</v>
      </c>
      <c r="N132" s="29">
        <v>0</v>
      </c>
    </row>
    <row r="133" spans="1:14" s="30" customFormat="1" ht="56.25">
      <c r="A133" s="21">
        <v>120</v>
      </c>
      <c r="B133" s="38" t="s">
        <v>2847</v>
      </c>
      <c r="C133" s="38" t="s">
        <v>2842</v>
      </c>
      <c r="D133" s="38" t="s">
        <v>382</v>
      </c>
      <c r="E133" s="38" t="s">
        <v>1503</v>
      </c>
      <c r="F133" s="25" t="s">
        <v>14</v>
      </c>
      <c r="G133" s="26" t="s">
        <v>4897</v>
      </c>
      <c r="H133" s="26" t="s">
        <v>15</v>
      </c>
      <c r="I133" s="105">
        <v>1</v>
      </c>
      <c r="J133" s="78">
        <v>25000</v>
      </c>
      <c r="K133" s="77">
        <f t="shared" si="2"/>
        <v>25000</v>
      </c>
      <c r="L133" s="25" t="s">
        <v>22</v>
      </c>
      <c r="M133" s="25" t="s">
        <v>19</v>
      </c>
      <c r="N133" s="29">
        <v>0</v>
      </c>
    </row>
    <row r="134" spans="1:14" s="30" customFormat="1" ht="56.25">
      <c r="A134" s="21">
        <v>121</v>
      </c>
      <c r="B134" s="38" t="s">
        <v>2847</v>
      </c>
      <c r="C134" s="43" t="s">
        <v>383</v>
      </c>
      <c r="D134" s="43" t="s">
        <v>382</v>
      </c>
      <c r="E134" s="43" t="s">
        <v>383</v>
      </c>
      <c r="F134" s="25" t="s">
        <v>14</v>
      </c>
      <c r="G134" s="26" t="s">
        <v>4897</v>
      </c>
      <c r="H134" s="44" t="s">
        <v>15</v>
      </c>
      <c r="I134" s="106">
        <v>2</v>
      </c>
      <c r="J134" s="76">
        <v>500</v>
      </c>
      <c r="K134" s="77">
        <f t="shared" si="2"/>
        <v>1000</v>
      </c>
      <c r="L134" s="25" t="s">
        <v>22</v>
      </c>
      <c r="M134" s="25" t="s">
        <v>19</v>
      </c>
      <c r="N134" s="29">
        <v>0</v>
      </c>
    </row>
    <row r="135" spans="1:14" s="30" customFormat="1" ht="56.25">
      <c r="A135" s="21">
        <v>122</v>
      </c>
      <c r="B135" s="38" t="s">
        <v>2847</v>
      </c>
      <c r="C135" s="43" t="s">
        <v>384</v>
      </c>
      <c r="D135" s="43" t="s">
        <v>382</v>
      </c>
      <c r="E135" s="43" t="s">
        <v>384</v>
      </c>
      <c r="F135" s="25" t="s">
        <v>14</v>
      </c>
      <c r="G135" s="26" t="s">
        <v>4897</v>
      </c>
      <c r="H135" s="44" t="s">
        <v>15</v>
      </c>
      <c r="I135" s="106">
        <v>2</v>
      </c>
      <c r="J135" s="76">
        <v>500</v>
      </c>
      <c r="K135" s="77">
        <f t="shared" si="2"/>
        <v>1000</v>
      </c>
      <c r="L135" s="25" t="s">
        <v>22</v>
      </c>
      <c r="M135" s="25" t="s">
        <v>19</v>
      </c>
      <c r="N135" s="29">
        <v>0</v>
      </c>
    </row>
    <row r="136" spans="1:14" s="30" customFormat="1" ht="56.25">
      <c r="A136" s="21">
        <v>123</v>
      </c>
      <c r="B136" s="38" t="s">
        <v>2847</v>
      </c>
      <c r="C136" s="43" t="s">
        <v>385</v>
      </c>
      <c r="D136" s="43" t="s">
        <v>382</v>
      </c>
      <c r="E136" s="43" t="s">
        <v>385</v>
      </c>
      <c r="F136" s="25" t="s">
        <v>14</v>
      </c>
      <c r="G136" s="26" t="s">
        <v>4897</v>
      </c>
      <c r="H136" s="44" t="s">
        <v>15</v>
      </c>
      <c r="I136" s="106">
        <v>2</v>
      </c>
      <c r="J136" s="76">
        <v>350</v>
      </c>
      <c r="K136" s="77">
        <f t="shared" si="2"/>
        <v>700</v>
      </c>
      <c r="L136" s="25" t="s">
        <v>22</v>
      </c>
      <c r="M136" s="25" t="s">
        <v>19</v>
      </c>
      <c r="N136" s="29">
        <v>0</v>
      </c>
    </row>
    <row r="137" spans="1:14" s="30" customFormat="1" ht="56.25">
      <c r="A137" s="21">
        <v>124</v>
      </c>
      <c r="B137" s="38" t="s">
        <v>2847</v>
      </c>
      <c r="C137" s="43" t="s">
        <v>386</v>
      </c>
      <c r="D137" s="43" t="s">
        <v>382</v>
      </c>
      <c r="E137" s="43" t="s">
        <v>386</v>
      </c>
      <c r="F137" s="25" t="s">
        <v>14</v>
      </c>
      <c r="G137" s="26" t="s">
        <v>4897</v>
      </c>
      <c r="H137" s="44" t="s">
        <v>15</v>
      </c>
      <c r="I137" s="106">
        <v>2</v>
      </c>
      <c r="J137" s="76">
        <v>350</v>
      </c>
      <c r="K137" s="77">
        <f t="shared" si="2"/>
        <v>700</v>
      </c>
      <c r="L137" s="25" t="s">
        <v>22</v>
      </c>
      <c r="M137" s="25" t="s">
        <v>19</v>
      </c>
      <c r="N137" s="29">
        <v>0</v>
      </c>
    </row>
    <row r="138" spans="1:14" s="30" customFormat="1" ht="56.25">
      <c r="A138" s="21">
        <v>125</v>
      </c>
      <c r="B138" s="38" t="s">
        <v>2847</v>
      </c>
      <c r="C138" s="43" t="s">
        <v>387</v>
      </c>
      <c r="D138" s="43" t="s">
        <v>382</v>
      </c>
      <c r="E138" s="43" t="s">
        <v>387</v>
      </c>
      <c r="F138" s="25" t="s">
        <v>14</v>
      </c>
      <c r="G138" s="26" t="s">
        <v>4897</v>
      </c>
      <c r="H138" s="44" t="s">
        <v>15</v>
      </c>
      <c r="I138" s="106">
        <v>1</v>
      </c>
      <c r="J138" s="76">
        <v>350</v>
      </c>
      <c r="K138" s="77">
        <f t="shared" si="2"/>
        <v>350</v>
      </c>
      <c r="L138" s="25" t="s">
        <v>22</v>
      </c>
      <c r="M138" s="25" t="s">
        <v>19</v>
      </c>
      <c r="N138" s="29">
        <v>0</v>
      </c>
    </row>
    <row r="139" spans="1:14" s="30" customFormat="1" ht="56.25">
      <c r="A139" s="21">
        <v>126</v>
      </c>
      <c r="B139" s="65" t="s">
        <v>2848</v>
      </c>
      <c r="C139" s="34" t="s">
        <v>2843</v>
      </c>
      <c r="D139" s="66" t="s">
        <v>2472</v>
      </c>
      <c r="E139" s="34" t="s">
        <v>2473</v>
      </c>
      <c r="F139" s="25" t="s">
        <v>14</v>
      </c>
      <c r="G139" s="26" t="s">
        <v>4897</v>
      </c>
      <c r="H139" s="35" t="s">
        <v>15</v>
      </c>
      <c r="I139" s="117">
        <v>30</v>
      </c>
      <c r="J139" s="37">
        <v>500</v>
      </c>
      <c r="K139" s="77">
        <f t="shared" si="2"/>
        <v>15000</v>
      </c>
      <c r="L139" s="25" t="s">
        <v>22</v>
      </c>
      <c r="M139" s="25" t="s">
        <v>19</v>
      </c>
      <c r="N139" s="29">
        <v>0</v>
      </c>
    </row>
    <row r="140" spans="1:14" s="30" customFormat="1" ht="56.25">
      <c r="A140" s="21">
        <v>127</v>
      </c>
      <c r="B140" s="38" t="s">
        <v>2809</v>
      </c>
      <c r="C140" s="39" t="s">
        <v>2809</v>
      </c>
      <c r="D140" s="39" t="s">
        <v>2072</v>
      </c>
      <c r="E140" s="39" t="s">
        <v>2072</v>
      </c>
      <c r="F140" s="25" t="s">
        <v>14</v>
      </c>
      <c r="G140" s="26" t="s">
        <v>4897</v>
      </c>
      <c r="H140" s="62" t="s">
        <v>2063</v>
      </c>
      <c r="I140" s="110">
        <v>200</v>
      </c>
      <c r="J140" s="50">
        <v>150</v>
      </c>
      <c r="K140" s="77">
        <f t="shared" si="2"/>
        <v>30000</v>
      </c>
      <c r="L140" s="25" t="s">
        <v>22</v>
      </c>
      <c r="M140" s="25" t="s">
        <v>19</v>
      </c>
      <c r="N140" s="29">
        <v>0</v>
      </c>
    </row>
    <row r="141" spans="1:14" s="30" customFormat="1" ht="56.25">
      <c r="A141" s="21">
        <v>128</v>
      </c>
      <c r="B141" s="67" t="s">
        <v>2066</v>
      </c>
      <c r="C141" s="68" t="s">
        <v>2066</v>
      </c>
      <c r="D141" s="68" t="s">
        <v>2066</v>
      </c>
      <c r="E141" s="68" t="s">
        <v>2066</v>
      </c>
      <c r="F141" s="25" t="s">
        <v>14</v>
      </c>
      <c r="G141" s="26" t="s">
        <v>4897</v>
      </c>
      <c r="H141" s="62" t="s">
        <v>1065</v>
      </c>
      <c r="I141" s="110">
        <v>100</v>
      </c>
      <c r="J141" s="50">
        <v>70</v>
      </c>
      <c r="K141" s="77">
        <f t="shared" si="2"/>
        <v>7000</v>
      </c>
      <c r="L141" s="25" t="s">
        <v>22</v>
      </c>
      <c r="M141" s="25" t="s">
        <v>19</v>
      </c>
      <c r="N141" s="29">
        <v>0</v>
      </c>
    </row>
    <row r="142" spans="1:14" s="30" customFormat="1" ht="56.25">
      <c r="A142" s="21">
        <v>129</v>
      </c>
      <c r="B142" s="38" t="s">
        <v>496</v>
      </c>
      <c r="C142" s="38" t="s">
        <v>2850</v>
      </c>
      <c r="D142" s="38" t="s">
        <v>496</v>
      </c>
      <c r="E142" s="38" t="s">
        <v>497</v>
      </c>
      <c r="F142" s="25" t="s">
        <v>14</v>
      </c>
      <c r="G142" s="26" t="s">
        <v>4897</v>
      </c>
      <c r="H142" s="26" t="s">
        <v>15</v>
      </c>
      <c r="I142" s="118">
        <v>170</v>
      </c>
      <c r="J142" s="77">
        <v>800</v>
      </c>
      <c r="K142" s="77">
        <f t="shared" si="2"/>
        <v>136000</v>
      </c>
      <c r="L142" s="25" t="s">
        <v>22</v>
      </c>
      <c r="M142" s="25" t="s">
        <v>19</v>
      </c>
      <c r="N142" s="29">
        <v>0</v>
      </c>
    </row>
    <row r="143" spans="1:14" s="30" customFormat="1" ht="56.25">
      <c r="A143" s="21">
        <v>130</v>
      </c>
      <c r="B143" s="38" t="s">
        <v>2849</v>
      </c>
      <c r="C143" s="39" t="s">
        <v>2851</v>
      </c>
      <c r="D143" s="39" t="s">
        <v>1570</v>
      </c>
      <c r="E143" s="39" t="s">
        <v>1571</v>
      </c>
      <c r="F143" s="25" t="s">
        <v>14</v>
      </c>
      <c r="G143" s="26" t="s">
        <v>4897</v>
      </c>
      <c r="H143" s="62" t="s">
        <v>15</v>
      </c>
      <c r="I143" s="118">
        <v>18</v>
      </c>
      <c r="J143" s="63">
        <v>400</v>
      </c>
      <c r="K143" s="77">
        <f t="shared" si="2"/>
        <v>7200</v>
      </c>
      <c r="L143" s="25" t="s">
        <v>22</v>
      </c>
      <c r="M143" s="25" t="s">
        <v>19</v>
      </c>
      <c r="N143" s="29">
        <v>0</v>
      </c>
    </row>
    <row r="144" spans="1:14" s="30" customFormat="1" ht="56.25">
      <c r="A144" s="21">
        <v>131</v>
      </c>
      <c r="B144" s="38" t="s">
        <v>2849</v>
      </c>
      <c r="C144" s="39" t="s">
        <v>2852</v>
      </c>
      <c r="D144" s="119" t="s">
        <v>897</v>
      </c>
      <c r="E144" s="39" t="s">
        <v>898</v>
      </c>
      <c r="F144" s="25" t="s">
        <v>14</v>
      </c>
      <c r="G144" s="26" t="s">
        <v>4897</v>
      </c>
      <c r="H144" s="26" t="s">
        <v>15</v>
      </c>
      <c r="I144" s="105">
        <v>8</v>
      </c>
      <c r="J144" s="40">
        <v>300</v>
      </c>
      <c r="K144" s="77">
        <f t="shared" si="2"/>
        <v>2400</v>
      </c>
      <c r="L144" s="25" t="s">
        <v>22</v>
      </c>
      <c r="M144" s="25" t="s">
        <v>19</v>
      </c>
      <c r="N144" s="29">
        <v>0</v>
      </c>
    </row>
    <row r="145" spans="1:14" s="30" customFormat="1" ht="56.25">
      <c r="A145" s="21">
        <v>132</v>
      </c>
      <c r="B145" s="38" t="s">
        <v>2849</v>
      </c>
      <c r="C145" s="119" t="s">
        <v>2853</v>
      </c>
      <c r="D145" s="119" t="s">
        <v>897</v>
      </c>
      <c r="E145" s="119" t="s">
        <v>899</v>
      </c>
      <c r="F145" s="25" t="s">
        <v>14</v>
      </c>
      <c r="G145" s="26" t="s">
        <v>4897</v>
      </c>
      <c r="H145" s="26" t="s">
        <v>15</v>
      </c>
      <c r="I145" s="105">
        <v>54</v>
      </c>
      <c r="J145" s="40">
        <v>1000</v>
      </c>
      <c r="K145" s="77">
        <f aca="true" t="shared" si="3" ref="K145:K179">I145*J145</f>
        <v>54000</v>
      </c>
      <c r="L145" s="25" t="s">
        <v>22</v>
      </c>
      <c r="M145" s="25" t="s">
        <v>19</v>
      </c>
      <c r="N145" s="29">
        <v>0</v>
      </c>
    </row>
    <row r="146" spans="1:14" s="30" customFormat="1" ht="56.25">
      <c r="A146" s="21">
        <v>133</v>
      </c>
      <c r="B146" s="38" t="s">
        <v>1228</v>
      </c>
      <c r="C146" s="39" t="s">
        <v>1229</v>
      </c>
      <c r="D146" s="39" t="s">
        <v>1228</v>
      </c>
      <c r="E146" s="39" t="s">
        <v>1229</v>
      </c>
      <c r="F146" s="25" t="s">
        <v>14</v>
      </c>
      <c r="G146" s="26" t="s">
        <v>4897</v>
      </c>
      <c r="H146" s="26" t="s">
        <v>15</v>
      </c>
      <c r="I146" s="105">
        <v>2</v>
      </c>
      <c r="J146" s="78">
        <v>108000</v>
      </c>
      <c r="K146" s="77">
        <f t="shared" si="3"/>
        <v>216000</v>
      </c>
      <c r="L146" s="25" t="s">
        <v>22</v>
      </c>
      <c r="M146" s="25" t="s">
        <v>19</v>
      </c>
      <c r="N146" s="29">
        <v>0</v>
      </c>
    </row>
    <row r="147" spans="1:14" s="30" customFormat="1" ht="56.25">
      <c r="A147" s="21">
        <v>134</v>
      </c>
      <c r="B147" s="38" t="s">
        <v>2854</v>
      </c>
      <c r="C147" s="38" t="s">
        <v>2885</v>
      </c>
      <c r="D147" s="39" t="s">
        <v>984</v>
      </c>
      <c r="E147" s="38" t="s">
        <v>985</v>
      </c>
      <c r="F147" s="25" t="s">
        <v>14</v>
      </c>
      <c r="G147" s="26" t="s">
        <v>4897</v>
      </c>
      <c r="H147" s="26" t="s">
        <v>15</v>
      </c>
      <c r="I147" s="105">
        <v>6</v>
      </c>
      <c r="J147" s="75">
        <v>55000</v>
      </c>
      <c r="K147" s="77">
        <f t="shared" si="3"/>
        <v>330000</v>
      </c>
      <c r="L147" s="25" t="s">
        <v>22</v>
      </c>
      <c r="M147" s="25" t="s">
        <v>19</v>
      </c>
      <c r="N147" s="29">
        <v>0</v>
      </c>
    </row>
    <row r="148" spans="1:14" s="30" customFormat="1" ht="56.25">
      <c r="A148" s="21">
        <v>135</v>
      </c>
      <c r="B148" s="67" t="s">
        <v>2855</v>
      </c>
      <c r="C148" s="67" t="s">
        <v>2886</v>
      </c>
      <c r="D148" s="67" t="s">
        <v>1300</v>
      </c>
      <c r="E148" s="67" t="s">
        <v>1301</v>
      </c>
      <c r="F148" s="25" t="s">
        <v>14</v>
      </c>
      <c r="G148" s="26" t="s">
        <v>4897</v>
      </c>
      <c r="H148" s="67" t="s">
        <v>15</v>
      </c>
      <c r="I148" s="120">
        <v>1</v>
      </c>
      <c r="J148" s="121">
        <v>1210</v>
      </c>
      <c r="K148" s="77">
        <f t="shared" si="3"/>
        <v>1210</v>
      </c>
      <c r="L148" s="25" t="s">
        <v>22</v>
      </c>
      <c r="M148" s="25" t="s">
        <v>19</v>
      </c>
      <c r="N148" s="29">
        <v>0</v>
      </c>
    </row>
    <row r="149" spans="1:14" s="30" customFormat="1" ht="56.25">
      <c r="A149" s="21">
        <v>136</v>
      </c>
      <c r="B149" s="122" t="s">
        <v>2856</v>
      </c>
      <c r="C149" s="43" t="s">
        <v>2887</v>
      </c>
      <c r="D149" s="123" t="s">
        <v>763</v>
      </c>
      <c r="E149" s="43" t="s">
        <v>1122</v>
      </c>
      <c r="F149" s="25" t="s">
        <v>14</v>
      </c>
      <c r="G149" s="26" t="s">
        <v>4897</v>
      </c>
      <c r="H149" s="26" t="s">
        <v>15</v>
      </c>
      <c r="I149" s="105">
        <v>49</v>
      </c>
      <c r="J149" s="78">
        <v>3000</v>
      </c>
      <c r="K149" s="77">
        <f t="shared" si="3"/>
        <v>147000</v>
      </c>
      <c r="L149" s="25" t="s">
        <v>22</v>
      </c>
      <c r="M149" s="25" t="s">
        <v>19</v>
      </c>
      <c r="N149" s="29">
        <v>0</v>
      </c>
    </row>
    <row r="150" spans="1:14" s="30" customFormat="1" ht="56.25">
      <c r="A150" s="21">
        <v>137</v>
      </c>
      <c r="B150" s="67" t="s">
        <v>2857</v>
      </c>
      <c r="C150" s="67" t="s">
        <v>2857</v>
      </c>
      <c r="D150" s="68" t="s">
        <v>947</v>
      </c>
      <c r="E150" s="68" t="s">
        <v>947</v>
      </c>
      <c r="F150" s="25" t="s">
        <v>14</v>
      </c>
      <c r="G150" s="26" t="s">
        <v>4897</v>
      </c>
      <c r="H150" s="45" t="s">
        <v>15</v>
      </c>
      <c r="I150" s="106">
        <v>27</v>
      </c>
      <c r="J150" s="64">
        <v>1500</v>
      </c>
      <c r="K150" s="77">
        <f t="shared" si="3"/>
        <v>40500</v>
      </c>
      <c r="L150" s="25" t="s">
        <v>22</v>
      </c>
      <c r="M150" s="25" t="s">
        <v>19</v>
      </c>
      <c r="N150" s="29">
        <v>0</v>
      </c>
    </row>
    <row r="151" spans="1:14" s="30" customFormat="1" ht="56.25">
      <c r="A151" s="21">
        <v>138</v>
      </c>
      <c r="B151" s="38" t="s">
        <v>2858</v>
      </c>
      <c r="C151" s="38" t="s">
        <v>5000</v>
      </c>
      <c r="D151" s="38" t="s">
        <v>762</v>
      </c>
      <c r="E151" s="38" t="s">
        <v>4999</v>
      </c>
      <c r="F151" s="25" t="s">
        <v>14</v>
      </c>
      <c r="G151" s="26" t="s">
        <v>4897</v>
      </c>
      <c r="H151" s="26" t="s">
        <v>15</v>
      </c>
      <c r="I151" s="118">
        <v>12</v>
      </c>
      <c r="J151" s="88">
        <v>1000</v>
      </c>
      <c r="K151" s="77">
        <f t="shared" si="3"/>
        <v>12000</v>
      </c>
      <c r="L151" s="25" t="s">
        <v>22</v>
      </c>
      <c r="M151" s="25" t="s">
        <v>19</v>
      </c>
      <c r="N151" s="29">
        <v>0</v>
      </c>
    </row>
    <row r="152" spans="1:14" s="30" customFormat="1" ht="56.25">
      <c r="A152" s="21">
        <v>139</v>
      </c>
      <c r="B152" s="99" t="s">
        <v>2859</v>
      </c>
      <c r="C152" s="124" t="s">
        <v>2889</v>
      </c>
      <c r="D152" s="124" t="s">
        <v>826</v>
      </c>
      <c r="E152" s="124" t="s">
        <v>1284</v>
      </c>
      <c r="F152" s="25" t="s">
        <v>14</v>
      </c>
      <c r="G152" s="26" t="s">
        <v>4897</v>
      </c>
      <c r="H152" s="51" t="s">
        <v>15</v>
      </c>
      <c r="I152" s="107">
        <v>6</v>
      </c>
      <c r="J152" s="40">
        <v>800</v>
      </c>
      <c r="K152" s="77">
        <f t="shared" si="3"/>
        <v>4800</v>
      </c>
      <c r="L152" s="25" t="s">
        <v>22</v>
      </c>
      <c r="M152" s="25" t="s">
        <v>19</v>
      </c>
      <c r="N152" s="29">
        <v>0</v>
      </c>
    </row>
    <row r="153" spans="1:14" s="30" customFormat="1" ht="112.5">
      <c r="A153" s="21">
        <v>140</v>
      </c>
      <c r="B153" s="38" t="s">
        <v>4984</v>
      </c>
      <c r="C153" s="38" t="s">
        <v>4983</v>
      </c>
      <c r="D153" s="38" t="s">
        <v>737</v>
      </c>
      <c r="E153" s="38" t="s">
        <v>738</v>
      </c>
      <c r="F153" s="25" t="s">
        <v>14</v>
      </c>
      <c r="G153" s="26" t="s">
        <v>4897</v>
      </c>
      <c r="H153" s="26" t="s">
        <v>15</v>
      </c>
      <c r="I153" s="118">
        <v>473</v>
      </c>
      <c r="J153" s="88">
        <v>1000</v>
      </c>
      <c r="K153" s="77">
        <f t="shared" si="3"/>
        <v>473000</v>
      </c>
      <c r="L153" s="25" t="s">
        <v>22</v>
      </c>
      <c r="M153" s="25" t="s">
        <v>19</v>
      </c>
      <c r="N153" s="29">
        <v>0</v>
      </c>
    </row>
    <row r="154" spans="1:14" s="30" customFormat="1" ht="56.25">
      <c r="A154" s="21">
        <v>141</v>
      </c>
      <c r="B154" s="22" t="s">
        <v>5079</v>
      </c>
      <c r="C154" s="22" t="s">
        <v>1923</v>
      </c>
      <c r="D154" s="24" t="s">
        <v>1922</v>
      </c>
      <c r="E154" s="22" t="s">
        <v>1923</v>
      </c>
      <c r="F154" s="25" t="s">
        <v>14</v>
      </c>
      <c r="G154" s="44" t="s">
        <v>4897</v>
      </c>
      <c r="H154" s="27" t="s">
        <v>15</v>
      </c>
      <c r="I154" s="125">
        <v>30</v>
      </c>
      <c r="J154" s="28">
        <v>8000</v>
      </c>
      <c r="K154" s="77">
        <f t="shared" si="3"/>
        <v>240000</v>
      </c>
      <c r="L154" s="25" t="s">
        <v>22</v>
      </c>
      <c r="M154" s="25" t="s">
        <v>19</v>
      </c>
      <c r="N154" s="29">
        <v>0</v>
      </c>
    </row>
    <row r="155" spans="1:14" s="30" customFormat="1" ht="56.25">
      <c r="A155" s="21">
        <v>142</v>
      </c>
      <c r="B155" s="22" t="s">
        <v>5079</v>
      </c>
      <c r="C155" s="22" t="s">
        <v>1924</v>
      </c>
      <c r="D155" s="24" t="s">
        <v>1922</v>
      </c>
      <c r="E155" s="22" t="s">
        <v>1924</v>
      </c>
      <c r="F155" s="25" t="s">
        <v>14</v>
      </c>
      <c r="G155" s="44" t="s">
        <v>4897</v>
      </c>
      <c r="H155" s="27" t="s">
        <v>15</v>
      </c>
      <c r="I155" s="125">
        <v>20</v>
      </c>
      <c r="J155" s="28">
        <v>8000</v>
      </c>
      <c r="K155" s="77">
        <f t="shared" si="3"/>
        <v>160000</v>
      </c>
      <c r="L155" s="25" t="s">
        <v>22</v>
      </c>
      <c r="M155" s="25" t="s">
        <v>19</v>
      </c>
      <c r="N155" s="29">
        <v>0</v>
      </c>
    </row>
    <row r="156" spans="1:14" s="30" customFormat="1" ht="56.25">
      <c r="A156" s="21">
        <v>143</v>
      </c>
      <c r="B156" s="22" t="s">
        <v>5079</v>
      </c>
      <c r="C156" s="22" t="s">
        <v>2890</v>
      </c>
      <c r="D156" s="24" t="s">
        <v>1922</v>
      </c>
      <c r="E156" s="22" t="s">
        <v>1925</v>
      </c>
      <c r="F156" s="25" t="s">
        <v>14</v>
      </c>
      <c r="G156" s="44" t="s">
        <v>4897</v>
      </c>
      <c r="H156" s="27" t="s">
        <v>15</v>
      </c>
      <c r="I156" s="125">
        <v>30</v>
      </c>
      <c r="J156" s="28">
        <v>8000</v>
      </c>
      <c r="K156" s="77">
        <f t="shared" si="3"/>
        <v>240000</v>
      </c>
      <c r="L156" s="25" t="s">
        <v>22</v>
      </c>
      <c r="M156" s="25" t="s">
        <v>19</v>
      </c>
      <c r="N156" s="29">
        <v>0</v>
      </c>
    </row>
    <row r="157" spans="1:14" s="30" customFormat="1" ht="56.25">
      <c r="A157" s="21">
        <v>144</v>
      </c>
      <c r="B157" s="43" t="s">
        <v>5078</v>
      </c>
      <c r="C157" s="79" t="s">
        <v>2891</v>
      </c>
      <c r="D157" s="43" t="s">
        <v>115</v>
      </c>
      <c r="E157" s="79" t="s">
        <v>5001</v>
      </c>
      <c r="F157" s="25" t="s">
        <v>14</v>
      </c>
      <c r="G157" s="44" t="s">
        <v>4897</v>
      </c>
      <c r="H157" s="44" t="s">
        <v>15</v>
      </c>
      <c r="I157" s="106">
        <v>20</v>
      </c>
      <c r="J157" s="52">
        <v>48000</v>
      </c>
      <c r="K157" s="77">
        <f t="shared" si="3"/>
        <v>960000</v>
      </c>
      <c r="L157" s="25" t="s">
        <v>22</v>
      </c>
      <c r="M157" s="25" t="s">
        <v>19</v>
      </c>
      <c r="N157" s="29">
        <v>0</v>
      </c>
    </row>
    <row r="158" spans="1:14" s="30" customFormat="1" ht="56.25">
      <c r="A158" s="21">
        <v>145</v>
      </c>
      <c r="B158" s="43" t="s">
        <v>5077</v>
      </c>
      <c r="C158" s="79" t="s">
        <v>5080</v>
      </c>
      <c r="D158" s="43" t="s">
        <v>111</v>
      </c>
      <c r="E158" s="79" t="s">
        <v>112</v>
      </c>
      <c r="F158" s="25" t="s">
        <v>14</v>
      </c>
      <c r="G158" s="44" t="s">
        <v>4897</v>
      </c>
      <c r="H158" s="44" t="s">
        <v>15</v>
      </c>
      <c r="I158" s="45">
        <v>60</v>
      </c>
      <c r="J158" s="52">
        <v>2300</v>
      </c>
      <c r="K158" s="77">
        <f t="shared" si="3"/>
        <v>138000</v>
      </c>
      <c r="L158" s="25" t="s">
        <v>22</v>
      </c>
      <c r="M158" s="25" t="s">
        <v>19</v>
      </c>
      <c r="N158" s="29">
        <v>0</v>
      </c>
    </row>
    <row r="159" spans="1:14" s="30" customFormat="1" ht="56.25">
      <c r="A159" s="21">
        <v>146</v>
      </c>
      <c r="B159" s="43" t="s">
        <v>5076</v>
      </c>
      <c r="C159" s="79" t="s">
        <v>2892</v>
      </c>
      <c r="D159" s="79" t="s">
        <v>1241</v>
      </c>
      <c r="E159" s="79" t="s">
        <v>1242</v>
      </c>
      <c r="F159" s="25" t="s">
        <v>14</v>
      </c>
      <c r="G159" s="44" t="s">
        <v>4897</v>
      </c>
      <c r="H159" s="44" t="s">
        <v>15</v>
      </c>
      <c r="I159" s="44">
        <v>7</v>
      </c>
      <c r="J159" s="61">
        <v>20000</v>
      </c>
      <c r="K159" s="77">
        <f t="shared" si="3"/>
        <v>140000</v>
      </c>
      <c r="L159" s="25" t="s">
        <v>22</v>
      </c>
      <c r="M159" s="25" t="s">
        <v>19</v>
      </c>
      <c r="N159" s="29">
        <v>0</v>
      </c>
    </row>
    <row r="160" spans="1:14" s="30" customFormat="1" ht="56.25">
      <c r="A160" s="21">
        <v>147</v>
      </c>
      <c r="B160" s="43" t="s">
        <v>5075</v>
      </c>
      <c r="C160" s="79" t="s">
        <v>1240</v>
      </c>
      <c r="D160" s="79" t="s">
        <v>1239</v>
      </c>
      <c r="E160" s="79" t="s">
        <v>1240</v>
      </c>
      <c r="F160" s="25" t="s">
        <v>14</v>
      </c>
      <c r="G160" s="44" t="s">
        <v>4897</v>
      </c>
      <c r="H160" s="44" t="s">
        <v>900</v>
      </c>
      <c r="I160" s="44">
        <v>5</v>
      </c>
      <c r="J160" s="61">
        <v>36000</v>
      </c>
      <c r="K160" s="77">
        <f t="shared" si="3"/>
        <v>180000</v>
      </c>
      <c r="L160" s="25" t="s">
        <v>22</v>
      </c>
      <c r="M160" s="25" t="s">
        <v>19</v>
      </c>
      <c r="N160" s="29">
        <v>0</v>
      </c>
    </row>
    <row r="161" spans="1:14" s="30" customFormat="1" ht="56.25">
      <c r="A161" s="21">
        <v>148</v>
      </c>
      <c r="B161" s="43" t="s">
        <v>5074</v>
      </c>
      <c r="C161" s="79" t="s">
        <v>114</v>
      </c>
      <c r="D161" s="43" t="s">
        <v>113</v>
      </c>
      <c r="E161" s="79" t="s">
        <v>114</v>
      </c>
      <c r="F161" s="25" t="s">
        <v>14</v>
      </c>
      <c r="G161" s="44" t="s">
        <v>4897</v>
      </c>
      <c r="H161" s="44" t="s">
        <v>15</v>
      </c>
      <c r="I161" s="45">
        <v>25</v>
      </c>
      <c r="J161" s="52">
        <v>25000</v>
      </c>
      <c r="K161" s="77">
        <f t="shared" si="3"/>
        <v>625000</v>
      </c>
      <c r="L161" s="25" t="s">
        <v>22</v>
      </c>
      <c r="M161" s="25" t="s">
        <v>19</v>
      </c>
      <c r="N161" s="29">
        <v>0</v>
      </c>
    </row>
    <row r="162" spans="1:14" s="30" customFormat="1" ht="56.25">
      <c r="A162" s="21">
        <v>149</v>
      </c>
      <c r="B162" s="43" t="s">
        <v>5074</v>
      </c>
      <c r="C162" s="43" t="s">
        <v>970</v>
      </c>
      <c r="D162" s="79" t="s">
        <v>113</v>
      </c>
      <c r="E162" s="43" t="s">
        <v>970</v>
      </c>
      <c r="F162" s="25" t="s">
        <v>14</v>
      </c>
      <c r="G162" s="44" t="s">
        <v>4897</v>
      </c>
      <c r="H162" s="44" t="s">
        <v>15</v>
      </c>
      <c r="I162" s="44">
        <v>26</v>
      </c>
      <c r="J162" s="126">
        <v>20000</v>
      </c>
      <c r="K162" s="77">
        <f t="shared" si="3"/>
        <v>520000</v>
      </c>
      <c r="L162" s="25" t="s">
        <v>22</v>
      </c>
      <c r="M162" s="25" t="s">
        <v>19</v>
      </c>
      <c r="N162" s="29">
        <v>0</v>
      </c>
    </row>
    <row r="163" spans="1:14" s="30" customFormat="1" ht="56.25">
      <c r="A163" s="21">
        <v>150</v>
      </c>
      <c r="B163" s="43" t="s">
        <v>5074</v>
      </c>
      <c r="C163" s="43" t="s">
        <v>971</v>
      </c>
      <c r="D163" s="79" t="s">
        <v>113</v>
      </c>
      <c r="E163" s="43" t="s">
        <v>971</v>
      </c>
      <c r="F163" s="25" t="s">
        <v>14</v>
      </c>
      <c r="G163" s="44" t="s">
        <v>4897</v>
      </c>
      <c r="H163" s="44" t="s">
        <v>15</v>
      </c>
      <c r="I163" s="44">
        <v>5</v>
      </c>
      <c r="J163" s="126">
        <v>19000</v>
      </c>
      <c r="K163" s="77">
        <f t="shared" si="3"/>
        <v>95000</v>
      </c>
      <c r="L163" s="25" t="s">
        <v>22</v>
      </c>
      <c r="M163" s="25" t="s">
        <v>19</v>
      </c>
      <c r="N163" s="29">
        <v>0</v>
      </c>
    </row>
    <row r="164" spans="1:14" s="30" customFormat="1" ht="56.25">
      <c r="A164" s="21">
        <v>151</v>
      </c>
      <c r="B164" s="43" t="s">
        <v>5074</v>
      </c>
      <c r="C164" s="43" t="s">
        <v>120</v>
      </c>
      <c r="D164" s="79" t="s">
        <v>113</v>
      </c>
      <c r="E164" s="43" t="s">
        <v>120</v>
      </c>
      <c r="F164" s="25" t="s">
        <v>14</v>
      </c>
      <c r="G164" s="44" t="s">
        <v>4897</v>
      </c>
      <c r="H164" s="44" t="s">
        <v>15</v>
      </c>
      <c r="I164" s="44">
        <v>13</v>
      </c>
      <c r="J164" s="126">
        <v>36500</v>
      </c>
      <c r="K164" s="77">
        <f t="shared" si="3"/>
        <v>474500</v>
      </c>
      <c r="L164" s="25" t="s">
        <v>22</v>
      </c>
      <c r="M164" s="25" t="s">
        <v>19</v>
      </c>
      <c r="N164" s="29">
        <v>0</v>
      </c>
    </row>
    <row r="165" spans="1:14" s="30" customFormat="1" ht="56.25">
      <c r="A165" s="21">
        <v>152</v>
      </c>
      <c r="B165" s="43" t="s">
        <v>5074</v>
      </c>
      <c r="C165" s="43" t="s">
        <v>121</v>
      </c>
      <c r="D165" s="79" t="s">
        <v>113</v>
      </c>
      <c r="E165" s="43" t="s">
        <v>121</v>
      </c>
      <c r="F165" s="25" t="s">
        <v>14</v>
      </c>
      <c r="G165" s="44" t="s">
        <v>4897</v>
      </c>
      <c r="H165" s="44" t="s">
        <v>15</v>
      </c>
      <c r="I165" s="44">
        <v>13</v>
      </c>
      <c r="J165" s="126">
        <v>45000</v>
      </c>
      <c r="K165" s="77">
        <f t="shared" si="3"/>
        <v>585000</v>
      </c>
      <c r="L165" s="25" t="s">
        <v>22</v>
      </c>
      <c r="M165" s="25" t="s">
        <v>19</v>
      </c>
      <c r="N165" s="29">
        <v>0</v>
      </c>
    </row>
    <row r="166" spans="1:14" s="30" customFormat="1" ht="56.25">
      <c r="A166" s="21">
        <v>153</v>
      </c>
      <c r="B166" s="43" t="s">
        <v>5074</v>
      </c>
      <c r="C166" s="43" t="s">
        <v>122</v>
      </c>
      <c r="D166" s="79" t="s">
        <v>113</v>
      </c>
      <c r="E166" s="43" t="s">
        <v>122</v>
      </c>
      <c r="F166" s="25" t="s">
        <v>14</v>
      </c>
      <c r="G166" s="44" t="s">
        <v>4897</v>
      </c>
      <c r="H166" s="44" t="s">
        <v>15</v>
      </c>
      <c r="I166" s="44">
        <v>9</v>
      </c>
      <c r="J166" s="126">
        <v>62800</v>
      </c>
      <c r="K166" s="77">
        <f t="shared" si="3"/>
        <v>565200</v>
      </c>
      <c r="L166" s="25" t="s">
        <v>22</v>
      </c>
      <c r="M166" s="25" t="s">
        <v>19</v>
      </c>
      <c r="N166" s="29">
        <v>0</v>
      </c>
    </row>
    <row r="167" spans="1:14" s="30" customFormat="1" ht="56.25">
      <c r="A167" s="21">
        <v>154</v>
      </c>
      <c r="B167" s="43" t="s">
        <v>5074</v>
      </c>
      <c r="C167" s="43" t="s">
        <v>972</v>
      </c>
      <c r="D167" s="79" t="s">
        <v>113</v>
      </c>
      <c r="E167" s="43" t="s">
        <v>972</v>
      </c>
      <c r="F167" s="25" t="s">
        <v>14</v>
      </c>
      <c r="G167" s="44" t="s">
        <v>4897</v>
      </c>
      <c r="H167" s="44" t="s">
        <v>15</v>
      </c>
      <c r="I167" s="44">
        <v>3</v>
      </c>
      <c r="J167" s="126">
        <v>130000</v>
      </c>
      <c r="K167" s="77">
        <f t="shared" si="3"/>
        <v>390000</v>
      </c>
      <c r="L167" s="25" t="s">
        <v>22</v>
      </c>
      <c r="M167" s="25" t="s">
        <v>19</v>
      </c>
      <c r="N167" s="29">
        <v>0</v>
      </c>
    </row>
    <row r="168" spans="1:14" s="30" customFormat="1" ht="56.25">
      <c r="A168" s="21">
        <v>155</v>
      </c>
      <c r="B168" s="127" t="s">
        <v>5073</v>
      </c>
      <c r="C168" s="53" t="s">
        <v>2893</v>
      </c>
      <c r="D168" s="127" t="s">
        <v>1162</v>
      </c>
      <c r="E168" s="53" t="s">
        <v>1163</v>
      </c>
      <c r="F168" s="25" t="s">
        <v>14</v>
      </c>
      <c r="G168" s="44" t="s">
        <v>4897</v>
      </c>
      <c r="H168" s="44" t="s">
        <v>15</v>
      </c>
      <c r="I168" s="44">
        <v>2</v>
      </c>
      <c r="J168" s="55">
        <v>25000</v>
      </c>
      <c r="K168" s="77">
        <f t="shared" si="3"/>
        <v>50000</v>
      </c>
      <c r="L168" s="25" t="s">
        <v>22</v>
      </c>
      <c r="M168" s="25" t="s">
        <v>19</v>
      </c>
      <c r="N168" s="29">
        <v>0</v>
      </c>
    </row>
    <row r="169" spans="1:14" s="30" customFormat="1" ht="56.25">
      <c r="A169" s="21">
        <v>156</v>
      </c>
      <c r="B169" s="127" t="s">
        <v>5072</v>
      </c>
      <c r="C169" s="128" t="s">
        <v>5081</v>
      </c>
      <c r="D169" s="128" t="s">
        <v>116</v>
      </c>
      <c r="E169" s="128" t="s">
        <v>117</v>
      </c>
      <c r="F169" s="25" t="s">
        <v>14</v>
      </c>
      <c r="G169" s="44" t="s">
        <v>4897</v>
      </c>
      <c r="H169" s="44" t="s">
        <v>15</v>
      </c>
      <c r="I169" s="45">
        <v>20</v>
      </c>
      <c r="J169" s="52">
        <v>2000</v>
      </c>
      <c r="K169" s="77">
        <f t="shared" si="3"/>
        <v>40000</v>
      </c>
      <c r="L169" s="25" t="s">
        <v>22</v>
      </c>
      <c r="M169" s="25" t="s">
        <v>19</v>
      </c>
      <c r="N169" s="29">
        <v>0</v>
      </c>
    </row>
    <row r="170" spans="1:14" s="30" customFormat="1" ht="56.25">
      <c r="A170" s="21">
        <v>157</v>
      </c>
      <c r="B170" s="127" t="s">
        <v>5072</v>
      </c>
      <c r="C170" s="128" t="s">
        <v>5082</v>
      </c>
      <c r="D170" s="128" t="s">
        <v>116</v>
      </c>
      <c r="E170" s="128" t="s">
        <v>118</v>
      </c>
      <c r="F170" s="25" t="s">
        <v>14</v>
      </c>
      <c r="G170" s="44" t="s">
        <v>4897</v>
      </c>
      <c r="H170" s="44" t="s">
        <v>15</v>
      </c>
      <c r="I170" s="45">
        <v>10</v>
      </c>
      <c r="J170" s="52">
        <v>1300</v>
      </c>
      <c r="K170" s="77">
        <f t="shared" si="3"/>
        <v>13000</v>
      </c>
      <c r="L170" s="25" t="s">
        <v>22</v>
      </c>
      <c r="M170" s="25" t="s">
        <v>19</v>
      </c>
      <c r="N170" s="29">
        <v>0</v>
      </c>
    </row>
    <row r="171" spans="1:14" s="30" customFormat="1" ht="56.25">
      <c r="A171" s="21">
        <v>158</v>
      </c>
      <c r="B171" s="127" t="s">
        <v>5072</v>
      </c>
      <c r="C171" s="128" t="s">
        <v>5083</v>
      </c>
      <c r="D171" s="128" t="s">
        <v>116</v>
      </c>
      <c r="E171" s="128" t="s">
        <v>119</v>
      </c>
      <c r="F171" s="25" t="s">
        <v>14</v>
      </c>
      <c r="G171" s="44" t="s">
        <v>4897</v>
      </c>
      <c r="H171" s="44" t="s">
        <v>15</v>
      </c>
      <c r="I171" s="45">
        <v>10</v>
      </c>
      <c r="J171" s="52">
        <v>2000</v>
      </c>
      <c r="K171" s="77">
        <f t="shared" si="3"/>
        <v>20000</v>
      </c>
      <c r="L171" s="25" t="s">
        <v>22</v>
      </c>
      <c r="M171" s="25" t="s">
        <v>19</v>
      </c>
      <c r="N171" s="29">
        <v>0</v>
      </c>
    </row>
    <row r="172" spans="1:14" s="30" customFormat="1" ht="56.25">
      <c r="A172" s="21">
        <v>159</v>
      </c>
      <c r="B172" s="43" t="s">
        <v>5071</v>
      </c>
      <c r="C172" s="116" t="s">
        <v>5084</v>
      </c>
      <c r="D172" s="43" t="s">
        <v>123</v>
      </c>
      <c r="E172" s="116" t="s">
        <v>124</v>
      </c>
      <c r="F172" s="25" t="s">
        <v>14</v>
      </c>
      <c r="G172" s="44" t="s">
        <v>4897</v>
      </c>
      <c r="H172" s="44" t="s">
        <v>15</v>
      </c>
      <c r="I172" s="45">
        <v>30</v>
      </c>
      <c r="J172" s="52">
        <v>4000</v>
      </c>
      <c r="K172" s="77">
        <f t="shared" si="3"/>
        <v>120000</v>
      </c>
      <c r="L172" s="25" t="s">
        <v>22</v>
      </c>
      <c r="M172" s="25" t="s">
        <v>19</v>
      </c>
      <c r="N172" s="29">
        <v>0</v>
      </c>
    </row>
    <row r="173" spans="1:14" s="30" customFormat="1" ht="56.25">
      <c r="A173" s="21">
        <v>160</v>
      </c>
      <c r="B173" s="43" t="s">
        <v>5070</v>
      </c>
      <c r="C173" s="116" t="s">
        <v>5085</v>
      </c>
      <c r="D173" s="43" t="s">
        <v>125</v>
      </c>
      <c r="E173" s="116" t="s">
        <v>126</v>
      </c>
      <c r="F173" s="25" t="s">
        <v>14</v>
      </c>
      <c r="G173" s="44" t="s">
        <v>4897</v>
      </c>
      <c r="H173" s="44" t="s">
        <v>15</v>
      </c>
      <c r="I173" s="45">
        <v>20</v>
      </c>
      <c r="J173" s="52">
        <v>5000</v>
      </c>
      <c r="K173" s="77">
        <f t="shared" si="3"/>
        <v>100000</v>
      </c>
      <c r="L173" s="25" t="s">
        <v>22</v>
      </c>
      <c r="M173" s="25" t="s">
        <v>19</v>
      </c>
      <c r="N173" s="29">
        <v>0</v>
      </c>
    </row>
    <row r="174" spans="1:14" s="30" customFormat="1" ht="56.25">
      <c r="A174" s="21">
        <v>161</v>
      </c>
      <c r="B174" s="43" t="s">
        <v>5069</v>
      </c>
      <c r="C174" s="116" t="s">
        <v>5086</v>
      </c>
      <c r="D174" s="43" t="s">
        <v>127</v>
      </c>
      <c r="E174" s="116" t="s">
        <v>128</v>
      </c>
      <c r="F174" s="25" t="s">
        <v>14</v>
      </c>
      <c r="G174" s="44" t="s">
        <v>4897</v>
      </c>
      <c r="H174" s="44" t="s">
        <v>15</v>
      </c>
      <c r="I174" s="45">
        <v>120</v>
      </c>
      <c r="J174" s="52">
        <v>7000</v>
      </c>
      <c r="K174" s="77">
        <f t="shared" si="3"/>
        <v>840000</v>
      </c>
      <c r="L174" s="25" t="s">
        <v>22</v>
      </c>
      <c r="M174" s="25" t="s">
        <v>19</v>
      </c>
      <c r="N174" s="29">
        <v>0</v>
      </c>
    </row>
    <row r="175" spans="1:14" s="30" customFormat="1" ht="56.25">
      <c r="A175" s="21">
        <v>162</v>
      </c>
      <c r="B175" s="129" t="s">
        <v>2861</v>
      </c>
      <c r="C175" s="116" t="s">
        <v>2894</v>
      </c>
      <c r="D175" s="130" t="s">
        <v>954</v>
      </c>
      <c r="E175" s="116" t="s">
        <v>955</v>
      </c>
      <c r="F175" s="25" t="s">
        <v>14</v>
      </c>
      <c r="G175" s="44" t="s">
        <v>4897</v>
      </c>
      <c r="H175" s="45" t="s">
        <v>956</v>
      </c>
      <c r="I175" s="45">
        <v>3580</v>
      </c>
      <c r="J175" s="64">
        <v>500</v>
      </c>
      <c r="K175" s="77">
        <f t="shared" si="3"/>
        <v>1790000</v>
      </c>
      <c r="L175" s="25" t="s">
        <v>22</v>
      </c>
      <c r="M175" s="25" t="s">
        <v>19</v>
      </c>
      <c r="N175" s="29">
        <v>0</v>
      </c>
    </row>
    <row r="176" spans="1:14" s="30" customFormat="1" ht="56.25">
      <c r="A176" s="21">
        <v>163</v>
      </c>
      <c r="B176" s="43" t="s">
        <v>2862</v>
      </c>
      <c r="C176" s="43" t="s">
        <v>2862</v>
      </c>
      <c r="D176" s="43" t="s">
        <v>701</v>
      </c>
      <c r="E176" s="43" t="s">
        <v>701</v>
      </c>
      <c r="F176" s="25" t="s">
        <v>14</v>
      </c>
      <c r="G176" s="44" t="s">
        <v>4897</v>
      </c>
      <c r="H176" s="44" t="s">
        <v>15</v>
      </c>
      <c r="I176" s="45">
        <v>14</v>
      </c>
      <c r="J176" s="77">
        <v>600</v>
      </c>
      <c r="K176" s="77">
        <f t="shared" si="3"/>
        <v>8400</v>
      </c>
      <c r="L176" s="25" t="s">
        <v>22</v>
      </c>
      <c r="M176" s="25" t="s">
        <v>19</v>
      </c>
      <c r="N176" s="29">
        <v>0</v>
      </c>
    </row>
    <row r="177" spans="1:14" s="30" customFormat="1" ht="56.25">
      <c r="A177" s="21">
        <v>164</v>
      </c>
      <c r="B177" s="22" t="s">
        <v>2863</v>
      </c>
      <c r="C177" s="22" t="s">
        <v>2863</v>
      </c>
      <c r="D177" s="22" t="s">
        <v>1365</v>
      </c>
      <c r="E177" s="22" t="s">
        <v>1365</v>
      </c>
      <c r="F177" s="25" t="s">
        <v>14</v>
      </c>
      <c r="G177" s="44" t="s">
        <v>4897</v>
      </c>
      <c r="H177" s="25" t="s">
        <v>15</v>
      </c>
      <c r="I177" s="25">
        <v>3</v>
      </c>
      <c r="J177" s="131">
        <v>2300</v>
      </c>
      <c r="K177" s="77">
        <f t="shared" si="3"/>
        <v>6900</v>
      </c>
      <c r="L177" s="25" t="s">
        <v>22</v>
      </c>
      <c r="M177" s="25" t="s">
        <v>19</v>
      </c>
      <c r="N177" s="29">
        <v>0</v>
      </c>
    </row>
    <row r="178" spans="1:14" s="30" customFormat="1" ht="56.25">
      <c r="A178" s="21">
        <v>165</v>
      </c>
      <c r="B178" s="132" t="s">
        <v>2864</v>
      </c>
      <c r="C178" s="116" t="s">
        <v>2895</v>
      </c>
      <c r="D178" s="133" t="s">
        <v>914</v>
      </c>
      <c r="E178" s="116" t="s">
        <v>915</v>
      </c>
      <c r="F178" s="25" t="s">
        <v>14</v>
      </c>
      <c r="G178" s="44" t="s">
        <v>4897</v>
      </c>
      <c r="H178" s="45" t="s">
        <v>900</v>
      </c>
      <c r="I178" s="45">
        <v>6</v>
      </c>
      <c r="J178" s="64">
        <v>5000</v>
      </c>
      <c r="K178" s="77">
        <f t="shared" si="3"/>
        <v>30000</v>
      </c>
      <c r="L178" s="25" t="s">
        <v>22</v>
      </c>
      <c r="M178" s="25" t="s">
        <v>19</v>
      </c>
      <c r="N178" s="29">
        <v>0</v>
      </c>
    </row>
    <row r="179" spans="1:14" s="30" customFormat="1" ht="56.25">
      <c r="A179" s="21">
        <v>166</v>
      </c>
      <c r="B179" s="22" t="s">
        <v>2865</v>
      </c>
      <c r="C179" s="24" t="s">
        <v>1688</v>
      </c>
      <c r="D179" s="22" t="s">
        <v>1687</v>
      </c>
      <c r="E179" s="24" t="s">
        <v>1688</v>
      </c>
      <c r="F179" s="25" t="s">
        <v>14</v>
      </c>
      <c r="G179" s="44" t="s">
        <v>4897</v>
      </c>
      <c r="H179" s="25" t="s">
        <v>15</v>
      </c>
      <c r="I179" s="25">
        <v>2</v>
      </c>
      <c r="J179" s="52">
        <v>41000</v>
      </c>
      <c r="K179" s="77">
        <f t="shared" si="3"/>
        <v>82000</v>
      </c>
      <c r="L179" s="25" t="s">
        <v>22</v>
      </c>
      <c r="M179" s="25" t="s">
        <v>19</v>
      </c>
      <c r="N179" s="29">
        <v>0</v>
      </c>
    </row>
    <row r="180" spans="1:14" s="30" customFormat="1" ht="56.25">
      <c r="A180" s="21">
        <v>167</v>
      </c>
      <c r="B180" s="43" t="s">
        <v>2866</v>
      </c>
      <c r="C180" s="79" t="s">
        <v>2896</v>
      </c>
      <c r="D180" s="79" t="s">
        <v>1290</v>
      </c>
      <c r="E180" s="79" t="s">
        <v>1291</v>
      </c>
      <c r="F180" s="25" t="s">
        <v>14</v>
      </c>
      <c r="G180" s="44" t="s">
        <v>4897</v>
      </c>
      <c r="H180" s="44" t="s">
        <v>16</v>
      </c>
      <c r="I180" s="44">
        <v>80</v>
      </c>
      <c r="J180" s="55">
        <v>3600</v>
      </c>
      <c r="K180" s="77">
        <f aca="true" t="shared" si="4" ref="K180:K224">I180*J180</f>
        <v>288000</v>
      </c>
      <c r="L180" s="25" t="s">
        <v>22</v>
      </c>
      <c r="M180" s="25" t="s">
        <v>19</v>
      </c>
      <c r="N180" s="29">
        <v>0</v>
      </c>
    </row>
    <row r="181" spans="1:14" s="30" customFormat="1" ht="56.25">
      <c r="A181" s="21">
        <v>168</v>
      </c>
      <c r="B181" s="43" t="s">
        <v>2867</v>
      </c>
      <c r="C181" s="79" t="s">
        <v>2897</v>
      </c>
      <c r="D181" s="43" t="s">
        <v>598</v>
      </c>
      <c r="E181" s="79" t="s">
        <v>599</v>
      </c>
      <c r="F181" s="25" t="s">
        <v>14</v>
      </c>
      <c r="G181" s="44" t="s">
        <v>4897</v>
      </c>
      <c r="H181" s="44" t="s">
        <v>15</v>
      </c>
      <c r="I181" s="45">
        <v>5</v>
      </c>
      <c r="J181" s="77">
        <v>250000</v>
      </c>
      <c r="K181" s="77">
        <f t="shared" si="4"/>
        <v>1250000</v>
      </c>
      <c r="L181" s="25" t="s">
        <v>22</v>
      </c>
      <c r="M181" s="25" t="s">
        <v>19</v>
      </c>
      <c r="N181" s="29">
        <v>0</v>
      </c>
    </row>
    <row r="182" spans="1:14" s="30" customFormat="1" ht="56.25">
      <c r="A182" s="21">
        <v>169</v>
      </c>
      <c r="B182" s="22" t="s">
        <v>2869</v>
      </c>
      <c r="C182" s="22" t="s">
        <v>2869</v>
      </c>
      <c r="D182" s="22" t="s">
        <v>1354</v>
      </c>
      <c r="E182" s="22" t="s">
        <v>1354</v>
      </c>
      <c r="F182" s="25" t="s">
        <v>14</v>
      </c>
      <c r="G182" s="44" t="s">
        <v>4897</v>
      </c>
      <c r="H182" s="25" t="s">
        <v>15</v>
      </c>
      <c r="I182" s="25">
        <v>4</v>
      </c>
      <c r="J182" s="131">
        <v>61500</v>
      </c>
      <c r="K182" s="77">
        <f t="shared" si="4"/>
        <v>246000</v>
      </c>
      <c r="L182" s="25" t="s">
        <v>22</v>
      </c>
      <c r="M182" s="25" t="s">
        <v>19</v>
      </c>
      <c r="N182" s="29">
        <v>0</v>
      </c>
    </row>
    <row r="183" spans="1:14" s="30" customFormat="1" ht="56.25">
      <c r="A183" s="21">
        <v>170</v>
      </c>
      <c r="B183" s="33" t="s">
        <v>2870</v>
      </c>
      <c r="C183" s="33" t="s">
        <v>2870</v>
      </c>
      <c r="D183" s="33" t="s">
        <v>1381</v>
      </c>
      <c r="E183" s="33" t="s">
        <v>1381</v>
      </c>
      <c r="F183" s="25" t="s">
        <v>14</v>
      </c>
      <c r="G183" s="26" t="s">
        <v>4897</v>
      </c>
      <c r="H183" s="51" t="s">
        <v>819</v>
      </c>
      <c r="I183" s="51">
        <v>2</v>
      </c>
      <c r="J183" s="56">
        <v>7400</v>
      </c>
      <c r="K183" s="77">
        <f t="shared" si="4"/>
        <v>14800</v>
      </c>
      <c r="L183" s="25" t="s">
        <v>22</v>
      </c>
      <c r="M183" s="25" t="s">
        <v>19</v>
      </c>
      <c r="N183" s="29">
        <v>0</v>
      </c>
    </row>
    <row r="184" spans="1:14" s="30" customFormat="1" ht="56.25">
      <c r="A184" s="21">
        <v>171</v>
      </c>
      <c r="B184" s="33" t="s">
        <v>2872</v>
      </c>
      <c r="C184" s="33" t="s">
        <v>2872</v>
      </c>
      <c r="D184" s="33" t="s">
        <v>1358</v>
      </c>
      <c r="E184" s="33" t="s">
        <v>1358</v>
      </c>
      <c r="F184" s="25" t="s">
        <v>14</v>
      </c>
      <c r="G184" s="26" t="s">
        <v>4897</v>
      </c>
      <c r="H184" s="51" t="s">
        <v>15</v>
      </c>
      <c r="I184" s="51">
        <v>6</v>
      </c>
      <c r="J184" s="56">
        <v>7000</v>
      </c>
      <c r="K184" s="77">
        <f t="shared" si="4"/>
        <v>42000</v>
      </c>
      <c r="L184" s="25" t="s">
        <v>22</v>
      </c>
      <c r="M184" s="25" t="s">
        <v>19</v>
      </c>
      <c r="N184" s="29">
        <v>0</v>
      </c>
    </row>
    <row r="185" spans="1:14" s="30" customFormat="1" ht="56.25">
      <c r="A185" s="21">
        <v>172</v>
      </c>
      <c r="B185" s="57" t="s">
        <v>2873</v>
      </c>
      <c r="C185" s="24" t="s">
        <v>2898</v>
      </c>
      <c r="D185" s="58" t="s">
        <v>2535</v>
      </c>
      <c r="E185" s="24" t="s">
        <v>2536</v>
      </c>
      <c r="F185" s="25" t="s">
        <v>14</v>
      </c>
      <c r="G185" s="26" t="s">
        <v>4897</v>
      </c>
      <c r="H185" s="25" t="s">
        <v>15</v>
      </c>
      <c r="I185" s="27">
        <v>10</v>
      </c>
      <c r="J185" s="28">
        <v>2500</v>
      </c>
      <c r="K185" s="77">
        <f t="shared" si="4"/>
        <v>25000</v>
      </c>
      <c r="L185" s="25" t="s">
        <v>22</v>
      </c>
      <c r="M185" s="25" t="s">
        <v>19</v>
      </c>
      <c r="N185" s="29">
        <v>0</v>
      </c>
    </row>
    <row r="186" spans="1:14" s="30" customFormat="1" ht="56.25">
      <c r="A186" s="21">
        <v>173</v>
      </c>
      <c r="B186" s="57" t="s">
        <v>2874</v>
      </c>
      <c r="C186" s="58" t="s">
        <v>2899</v>
      </c>
      <c r="D186" s="58" t="s">
        <v>2550</v>
      </c>
      <c r="E186" s="58" t="s">
        <v>2551</v>
      </c>
      <c r="F186" s="25" t="s">
        <v>14</v>
      </c>
      <c r="G186" s="26" t="s">
        <v>4897</v>
      </c>
      <c r="H186" s="25" t="s">
        <v>15</v>
      </c>
      <c r="I186" s="27">
        <v>3000</v>
      </c>
      <c r="J186" s="28">
        <v>80</v>
      </c>
      <c r="K186" s="77">
        <f t="shared" si="4"/>
        <v>240000</v>
      </c>
      <c r="L186" s="25" t="s">
        <v>22</v>
      </c>
      <c r="M186" s="25" t="s">
        <v>19</v>
      </c>
      <c r="N186" s="29">
        <v>0</v>
      </c>
    </row>
    <row r="187" spans="1:14" s="30" customFormat="1" ht="56.25">
      <c r="A187" s="21">
        <v>174</v>
      </c>
      <c r="B187" s="57" t="s">
        <v>2874</v>
      </c>
      <c r="C187" s="58" t="s">
        <v>2900</v>
      </c>
      <c r="D187" s="58" t="s">
        <v>2550</v>
      </c>
      <c r="E187" s="58" t="s">
        <v>2552</v>
      </c>
      <c r="F187" s="25" t="s">
        <v>14</v>
      </c>
      <c r="G187" s="26" t="s">
        <v>4897</v>
      </c>
      <c r="H187" s="25" t="s">
        <v>2553</v>
      </c>
      <c r="I187" s="27">
        <v>150</v>
      </c>
      <c r="J187" s="28">
        <v>2000</v>
      </c>
      <c r="K187" s="77">
        <f t="shared" si="4"/>
        <v>300000</v>
      </c>
      <c r="L187" s="25" t="s">
        <v>22</v>
      </c>
      <c r="M187" s="25" t="s">
        <v>19</v>
      </c>
      <c r="N187" s="29">
        <v>0</v>
      </c>
    </row>
    <row r="188" spans="1:14" s="30" customFormat="1" ht="56.25">
      <c r="A188" s="21">
        <v>175</v>
      </c>
      <c r="B188" s="57" t="s">
        <v>2874</v>
      </c>
      <c r="C188" s="58" t="s">
        <v>2901</v>
      </c>
      <c r="D188" s="58" t="s">
        <v>2550</v>
      </c>
      <c r="E188" s="58" t="s">
        <v>2554</v>
      </c>
      <c r="F188" s="25" t="s">
        <v>23</v>
      </c>
      <c r="G188" s="26" t="s">
        <v>4897</v>
      </c>
      <c r="H188" s="25" t="s">
        <v>525</v>
      </c>
      <c r="I188" s="27">
        <v>200</v>
      </c>
      <c r="J188" s="28">
        <v>6500</v>
      </c>
      <c r="K188" s="77">
        <f t="shared" si="4"/>
        <v>1300000</v>
      </c>
      <c r="L188" s="25" t="s">
        <v>22</v>
      </c>
      <c r="M188" s="25" t="s">
        <v>19</v>
      </c>
      <c r="N188" s="29">
        <v>0</v>
      </c>
    </row>
    <row r="189" spans="1:14" s="30" customFormat="1" ht="56.25">
      <c r="A189" s="21">
        <v>176</v>
      </c>
      <c r="B189" s="38" t="s">
        <v>2875</v>
      </c>
      <c r="C189" s="115" t="s">
        <v>2902</v>
      </c>
      <c r="D189" s="39" t="s">
        <v>184</v>
      </c>
      <c r="E189" s="115" t="s">
        <v>185</v>
      </c>
      <c r="F189" s="25" t="s">
        <v>14</v>
      </c>
      <c r="G189" s="26" t="s">
        <v>4897</v>
      </c>
      <c r="H189" s="26"/>
      <c r="I189" s="62">
        <v>3</v>
      </c>
      <c r="J189" s="88">
        <v>3000</v>
      </c>
      <c r="K189" s="77">
        <f t="shared" si="4"/>
        <v>9000</v>
      </c>
      <c r="L189" s="25" t="s">
        <v>22</v>
      </c>
      <c r="M189" s="25" t="s">
        <v>19</v>
      </c>
      <c r="N189" s="29">
        <v>0</v>
      </c>
    </row>
    <row r="190" spans="1:14" s="30" customFormat="1" ht="56.25">
      <c r="A190" s="21">
        <v>177</v>
      </c>
      <c r="B190" s="33" t="s">
        <v>2876</v>
      </c>
      <c r="C190" s="33" t="s">
        <v>2876</v>
      </c>
      <c r="D190" s="33" t="s">
        <v>1350</v>
      </c>
      <c r="E190" s="33" t="s">
        <v>1350</v>
      </c>
      <c r="F190" s="25" t="s">
        <v>14</v>
      </c>
      <c r="G190" s="26" t="s">
        <v>4897</v>
      </c>
      <c r="H190" s="51" t="s">
        <v>819</v>
      </c>
      <c r="I190" s="51">
        <v>11</v>
      </c>
      <c r="J190" s="56">
        <v>3200</v>
      </c>
      <c r="K190" s="77">
        <f t="shared" si="4"/>
        <v>35200</v>
      </c>
      <c r="L190" s="25" t="s">
        <v>22</v>
      </c>
      <c r="M190" s="25" t="s">
        <v>19</v>
      </c>
      <c r="N190" s="29">
        <v>0</v>
      </c>
    </row>
    <row r="191" spans="1:14" s="30" customFormat="1" ht="56.25">
      <c r="A191" s="21">
        <v>178</v>
      </c>
      <c r="B191" s="33" t="s">
        <v>2877</v>
      </c>
      <c r="C191" s="34" t="s">
        <v>2903</v>
      </c>
      <c r="D191" s="34" t="s">
        <v>2181</v>
      </c>
      <c r="E191" s="34" t="s">
        <v>2182</v>
      </c>
      <c r="F191" s="25" t="s">
        <v>14</v>
      </c>
      <c r="G191" s="26" t="s">
        <v>4897</v>
      </c>
      <c r="H191" s="134" t="s">
        <v>15</v>
      </c>
      <c r="I191" s="117">
        <v>30</v>
      </c>
      <c r="J191" s="37">
        <v>12000</v>
      </c>
      <c r="K191" s="77">
        <f t="shared" si="4"/>
        <v>360000</v>
      </c>
      <c r="L191" s="25" t="s">
        <v>22</v>
      </c>
      <c r="M191" s="25" t="s">
        <v>19</v>
      </c>
      <c r="N191" s="29">
        <v>0</v>
      </c>
    </row>
    <row r="192" spans="1:14" s="30" customFormat="1" ht="56.25">
      <c r="A192" s="21">
        <v>179</v>
      </c>
      <c r="B192" s="33" t="s">
        <v>2878</v>
      </c>
      <c r="C192" s="34" t="s">
        <v>2904</v>
      </c>
      <c r="D192" s="34" t="s">
        <v>2183</v>
      </c>
      <c r="E192" s="34" t="s">
        <v>2184</v>
      </c>
      <c r="F192" s="25" t="s">
        <v>14</v>
      </c>
      <c r="G192" s="26" t="s">
        <v>4897</v>
      </c>
      <c r="H192" s="134" t="s">
        <v>15</v>
      </c>
      <c r="I192" s="117">
        <v>30</v>
      </c>
      <c r="J192" s="37">
        <v>15000</v>
      </c>
      <c r="K192" s="77">
        <f t="shared" si="4"/>
        <v>450000</v>
      </c>
      <c r="L192" s="25" t="s">
        <v>22</v>
      </c>
      <c r="M192" s="25" t="s">
        <v>19</v>
      </c>
      <c r="N192" s="29">
        <v>0</v>
      </c>
    </row>
    <row r="193" spans="1:14" s="30" customFormat="1" ht="56.25">
      <c r="A193" s="21">
        <v>180</v>
      </c>
      <c r="B193" s="33" t="s">
        <v>2879</v>
      </c>
      <c r="C193" s="34" t="s">
        <v>2905</v>
      </c>
      <c r="D193" s="34" t="s">
        <v>2185</v>
      </c>
      <c r="E193" s="34" t="s">
        <v>2186</v>
      </c>
      <c r="F193" s="25" t="s">
        <v>14</v>
      </c>
      <c r="G193" s="26" t="s">
        <v>4897</v>
      </c>
      <c r="H193" s="134" t="s">
        <v>15</v>
      </c>
      <c r="I193" s="117">
        <v>20</v>
      </c>
      <c r="J193" s="37">
        <v>17000</v>
      </c>
      <c r="K193" s="77">
        <f t="shared" si="4"/>
        <v>340000</v>
      </c>
      <c r="L193" s="25" t="s">
        <v>22</v>
      </c>
      <c r="M193" s="25" t="s">
        <v>19</v>
      </c>
      <c r="N193" s="29">
        <v>0</v>
      </c>
    </row>
    <row r="194" spans="1:14" s="30" customFormat="1" ht="56.25">
      <c r="A194" s="21">
        <v>181</v>
      </c>
      <c r="B194" s="33" t="s">
        <v>2880</v>
      </c>
      <c r="C194" s="34" t="s">
        <v>2906</v>
      </c>
      <c r="D194" s="34" t="s">
        <v>2187</v>
      </c>
      <c r="E194" s="34" t="s">
        <v>2188</v>
      </c>
      <c r="F194" s="25" t="s">
        <v>14</v>
      </c>
      <c r="G194" s="26" t="s">
        <v>4897</v>
      </c>
      <c r="H194" s="134" t="s">
        <v>15</v>
      </c>
      <c r="I194" s="117">
        <v>20</v>
      </c>
      <c r="J194" s="37">
        <v>20000</v>
      </c>
      <c r="K194" s="77">
        <f t="shared" si="4"/>
        <v>400000</v>
      </c>
      <c r="L194" s="25" t="s">
        <v>22</v>
      </c>
      <c r="M194" s="25" t="s">
        <v>19</v>
      </c>
      <c r="N194" s="29">
        <v>0</v>
      </c>
    </row>
    <row r="195" spans="1:14" s="30" customFormat="1" ht="56.25">
      <c r="A195" s="21">
        <v>182</v>
      </c>
      <c r="B195" s="33" t="s">
        <v>2881</v>
      </c>
      <c r="C195" s="34" t="s">
        <v>2907</v>
      </c>
      <c r="D195" s="34" t="s">
        <v>2189</v>
      </c>
      <c r="E195" s="34" t="s">
        <v>2190</v>
      </c>
      <c r="F195" s="25" t="s">
        <v>14</v>
      </c>
      <c r="G195" s="26" t="s">
        <v>4897</v>
      </c>
      <c r="H195" s="134" t="s">
        <v>15</v>
      </c>
      <c r="I195" s="117">
        <v>10</v>
      </c>
      <c r="J195" s="37">
        <v>40000</v>
      </c>
      <c r="K195" s="77">
        <f t="shared" si="4"/>
        <v>400000</v>
      </c>
      <c r="L195" s="25" t="s">
        <v>22</v>
      </c>
      <c r="M195" s="25" t="s">
        <v>19</v>
      </c>
      <c r="N195" s="29">
        <v>0</v>
      </c>
    </row>
    <row r="196" spans="1:14" s="30" customFormat="1" ht="56.25">
      <c r="A196" s="21">
        <v>183</v>
      </c>
      <c r="B196" s="33" t="s">
        <v>2882</v>
      </c>
      <c r="C196" s="34" t="s">
        <v>2908</v>
      </c>
      <c r="D196" s="34" t="s">
        <v>2191</v>
      </c>
      <c r="E196" s="34" t="s">
        <v>2192</v>
      </c>
      <c r="F196" s="25" t="s">
        <v>14</v>
      </c>
      <c r="G196" s="26" t="s">
        <v>4897</v>
      </c>
      <c r="H196" s="134" t="s">
        <v>15</v>
      </c>
      <c r="I196" s="117">
        <v>10</v>
      </c>
      <c r="J196" s="37">
        <v>45000</v>
      </c>
      <c r="K196" s="77">
        <f t="shared" si="4"/>
        <v>450000</v>
      </c>
      <c r="L196" s="25" t="s">
        <v>22</v>
      </c>
      <c r="M196" s="25" t="s">
        <v>19</v>
      </c>
      <c r="N196" s="29">
        <v>0</v>
      </c>
    </row>
    <row r="197" spans="1:14" s="30" customFormat="1" ht="56.25">
      <c r="A197" s="21">
        <v>184</v>
      </c>
      <c r="B197" s="33" t="s">
        <v>2883</v>
      </c>
      <c r="C197" s="34" t="s">
        <v>2909</v>
      </c>
      <c r="D197" s="34" t="s">
        <v>2179</v>
      </c>
      <c r="E197" s="34" t="s">
        <v>2180</v>
      </c>
      <c r="F197" s="25" t="s">
        <v>14</v>
      </c>
      <c r="G197" s="26" t="s">
        <v>4897</v>
      </c>
      <c r="H197" s="134" t="s">
        <v>15</v>
      </c>
      <c r="I197" s="117">
        <v>25</v>
      </c>
      <c r="J197" s="37">
        <v>10000</v>
      </c>
      <c r="K197" s="77">
        <f t="shared" si="4"/>
        <v>250000</v>
      </c>
      <c r="L197" s="25" t="s">
        <v>22</v>
      </c>
      <c r="M197" s="25" t="s">
        <v>19</v>
      </c>
      <c r="N197" s="29">
        <v>0</v>
      </c>
    </row>
    <row r="198" spans="1:14" s="30" customFormat="1" ht="56.25">
      <c r="A198" s="21">
        <v>185</v>
      </c>
      <c r="B198" s="33" t="s">
        <v>4942</v>
      </c>
      <c r="C198" s="34" t="s">
        <v>2910</v>
      </c>
      <c r="D198" s="34" t="s">
        <v>2397</v>
      </c>
      <c r="E198" s="34" t="s">
        <v>2398</v>
      </c>
      <c r="F198" s="25" t="s">
        <v>14</v>
      </c>
      <c r="G198" s="26" t="s">
        <v>4897</v>
      </c>
      <c r="H198" s="134" t="s">
        <v>15</v>
      </c>
      <c r="I198" s="117">
        <v>70</v>
      </c>
      <c r="J198" s="37">
        <v>800</v>
      </c>
      <c r="K198" s="77">
        <f t="shared" si="4"/>
        <v>56000</v>
      </c>
      <c r="L198" s="25" t="s">
        <v>22</v>
      </c>
      <c r="M198" s="25" t="s">
        <v>19</v>
      </c>
      <c r="N198" s="29">
        <v>0</v>
      </c>
    </row>
    <row r="199" spans="1:14" s="30" customFormat="1" ht="56.25">
      <c r="A199" s="21">
        <v>186</v>
      </c>
      <c r="B199" s="33" t="s">
        <v>4943</v>
      </c>
      <c r="C199" s="34" t="s">
        <v>2911</v>
      </c>
      <c r="D199" s="34" t="s">
        <v>2399</v>
      </c>
      <c r="E199" s="34" t="s">
        <v>2400</v>
      </c>
      <c r="F199" s="25" t="s">
        <v>14</v>
      </c>
      <c r="G199" s="26" t="s">
        <v>4897</v>
      </c>
      <c r="H199" s="134" t="s">
        <v>15</v>
      </c>
      <c r="I199" s="117">
        <v>70</v>
      </c>
      <c r="J199" s="37">
        <v>800</v>
      </c>
      <c r="K199" s="77">
        <f t="shared" si="4"/>
        <v>56000</v>
      </c>
      <c r="L199" s="25" t="s">
        <v>22</v>
      </c>
      <c r="M199" s="25" t="s">
        <v>19</v>
      </c>
      <c r="N199" s="29">
        <v>0</v>
      </c>
    </row>
    <row r="200" spans="1:14" s="30" customFormat="1" ht="56.25">
      <c r="A200" s="21">
        <v>187</v>
      </c>
      <c r="B200" s="33" t="s">
        <v>2884</v>
      </c>
      <c r="C200" s="34" t="s">
        <v>2912</v>
      </c>
      <c r="D200" s="34" t="s">
        <v>2401</v>
      </c>
      <c r="E200" s="34" t="s">
        <v>2402</v>
      </c>
      <c r="F200" s="25" t="s">
        <v>14</v>
      </c>
      <c r="G200" s="26" t="s">
        <v>4897</v>
      </c>
      <c r="H200" s="134" t="s">
        <v>15</v>
      </c>
      <c r="I200" s="117">
        <v>50</v>
      </c>
      <c r="J200" s="37">
        <v>1000</v>
      </c>
      <c r="K200" s="77">
        <f t="shared" si="4"/>
        <v>50000</v>
      </c>
      <c r="L200" s="25" t="s">
        <v>22</v>
      </c>
      <c r="M200" s="25" t="s">
        <v>19</v>
      </c>
      <c r="N200" s="29">
        <v>0</v>
      </c>
    </row>
    <row r="201" spans="1:14" s="30" customFormat="1" ht="56.25">
      <c r="A201" s="21">
        <v>188</v>
      </c>
      <c r="B201" s="33" t="s">
        <v>2913</v>
      </c>
      <c r="C201" s="34" t="s">
        <v>5021</v>
      </c>
      <c r="D201" s="34" t="s">
        <v>2201</v>
      </c>
      <c r="E201" s="34" t="s">
        <v>5002</v>
      </c>
      <c r="F201" s="25" t="s">
        <v>23</v>
      </c>
      <c r="G201" s="26" t="s">
        <v>4897</v>
      </c>
      <c r="H201" s="134" t="s">
        <v>15</v>
      </c>
      <c r="I201" s="117">
        <v>50</v>
      </c>
      <c r="J201" s="37">
        <v>800</v>
      </c>
      <c r="K201" s="77">
        <f t="shared" si="4"/>
        <v>40000</v>
      </c>
      <c r="L201" s="25" t="s">
        <v>22</v>
      </c>
      <c r="M201" s="25" t="s">
        <v>19</v>
      </c>
      <c r="N201" s="29">
        <v>0</v>
      </c>
    </row>
    <row r="202" spans="1:14" s="30" customFormat="1" ht="56.25">
      <c r="A202" s="21">
        <v>189</v>
      </c>
      <c r="B202" s="33" t="s">
        <v>2914</v>
      </c>
      <c r="C202" s="34" t="s">
        <v>5020</v>
      </c>
      <c r="D202" s="34" t="s">
        <v>2193</v>
      </c>
      <c r="E202" s="34" t="s">
        <v>5003</v>
      </c>
      <c r="F202" s="25" t="s">
        <v>23</v>
      </c>
      <c r="G202" s="26" t="s">
        <v>4897</v>
      </c>
      <c r="H202" s="134" t="s">
        <v>15</v>
      </c>
      <c r="I202" s="117">
        <v>50</v>
      </c>
      <c r="J202" s="37">
        <v>1200</v>
      </c>
      <c r="K202" s="77">
        <f t="shared" si="4"/>
        <v>60000</v>
      </c>
      <c r="L202" s="25" t="s">
        <v>22</v>
      </c>
      <c r="M202" s="25" t="s">
        <v>19</v>
      </c>
      <c r="N202" s="29">
        <v>0</v>
      </c>
    </row>
    <row r="203" spans="1:14" s="30" customFormat="1" ht="56.25">
      <c r="A203" s="21">
        <v>190</v>
      </c>
      <c r="B203" s="33" t="s">
        <v>2915</v>
      </c>
      <c r="C203" s="34" t="s">
        <v>5019</v>
      </c>
      <c r="D203" s="34" t="s">
        <v>2202</v>
      </c>
      <c r="E203" s="34" t="s">
        <v>5004</v>
      </c>
      <c r="F203" s="25" t="s">
        <v>23</v>
      </c>
      <c r="G203" s="26" t="s">
        <v>4897</v>
      </c>
      <c r="H203" s="134" t="s">
        <v>15</v>
      </c>
      <c r="I203" s="117">
        <v>50</v>
      </c>
      <c r="J203" s="37">
        <v>800</v>
      </c>
      <c r="K203" s="77">
        <f t="shared" si="4"/>
        <v>40000</v>
      </c>
      <c r="L203" s="25" t="s">
        <v>22</v>
      </c>
      <c r="M203" s="25" t="s">
        <v>19</v>
      </c>
      <c r="N203" s="29">
        <v>0</v>
      </c>
    </row>
    <row r="204" spans="1:14" s="30" customFormat="1" ht="56.25">
      <c r="A204" s="21">
        <v>191</v>
      </c>
      <c r="B204" s="33" t="s">
        <v>2916</v>
      </c>
      <c r="C204" s="34" t="s">
        <v>5018</v>
      </c>
      <c r="D204" s="34" t="s">
        <v>2200</v>
      </c>
      <c r="E204" s="34" t="s">
        <v>5005</v>
      </c>
      <c r="F204" s="25" t="s">
        <v>23</v>
      </c>
      <c r="G204" s="26" t="s">
        <v>4897</v>
      </c>
      <c r="H204" s="134" t="s">
        <v>15</v>
      </c>
      <c r="I204" s="117">
        <v>50</v>
      </c>
      <c r="J204" s="37">
        <v>800</v>
      </c>
      <c r="K204" s="77">
        <f t="shared" si="4"/>
        <v>40000</v>
      </c>
      <c r="L204" s="25" t="s">
        <v>22</v>
      </c>
      <c r="M204" s="25" t="s">
        <v>19</v>
      </c>
      <c r="N204" s="29">
        <v>0</v>
      </c>
    </row>
    <row r="205" spans="1:14" s="30" customFormat="1" ht="56.25">
      <c r="A205" s="21">
        <v>192</v>
      </c>
      <c r="B205" s="33" t="s">
        <v>2917</v>
      </c>
      <c r="C205" s="34" t="s">
        <v>5017</v>
      </c>
      <c r="D205" s="34" t="s">
        <v>2199</v>
      </c>
      <c r="E205" s="34" t="s">
        <v>5006</v>
      </c>
      <c r="F205" s="25" t="s">
        <v>23</v>
      </c>
      <c r="G205" s="26" t="s">
        <v>4897</v>
      </c>
      <c r="H205" s="134" t="s">
        <v>15</v>
      </c>
      <c r="I205" s="117">
        <v>50</v>
      </c>
      <c r="J205" s="37">
        <v>4500</v>
      </c>
      <c r="K205" s="77">
        <f t="shared" si="4"/>
        <v>225000</v>
      </c>
      <c r="L205" s="25" t="s">
        <v>22</v>
      </c>
      <c r="M205" s="25" t="s">
        <v>19</v>
      </c>
      <c r="N205" s="29">
        <v>0</v>
      </c>
    </row>
    <row r="206" spans="1:14" s="30" customFormat="1" ht="56.25">
      <c r="A206" s="21">
        <v>193</v>
      </c>
      <c r="B206" s="33" t="s">
        <v>2918</v>
      </c>
      <c r="C206" s="34" t="s">
        <v>5016</v>
      </c>
      <c r="D206" s="34" t="s">
        <v>2194</v>
      </c>
      <c r="E206" s="34" t="s">
        <v>5007</v>
      </c>
      <c r="F206" s="25" t="s">
        <v>23</v>
      </c>
      <c r="G206" s="26" t="s">
        <v>4897</v>
      </c>
      <c r="H206" s="134" t="s">
        <v>15</v>
      </c>
      <c r="I206" s="117">
        <v>50</v>
      </c>
      <c r="J206" s="37">
        <v>1200</v>
      </c>
      <c r="K206" s="77">
        <f t="shared" si="4"/>
        <v>60000</v>
      </c>
      <c r="L206" s="25" t="s">
        <v>22</v>
      </c>
      <c r="M206" s="25" t="s">
        <v>19</v>
      </c>
      <c r="N206" s="29">
        <v>0</v>
      </c>
    </row>
    <row r="207" spans="1:14" s="30" customFormat="1" ht="56.25">
      <c r="A207" s="21">
        <v>194</v>
      </c>
      <c r="B207" s="33" t="s">
        <v>2919</v>
      </c>
      <c r="C207" s="34" t="s">
        <v>5015</v>
      </c>
      <c r="D207" s="34" t="s">
        <v>2195</v>
      </c>
      <c r="E207" s="34" t="s">
        <v>5008</v>
      </c>
      <c r="F207" s="25" t="s">
        <v>23</v>
      </c>
      <c r="G207" s="26" t="s">
        <v>4897</v>
      </c>
      <c r="H207" s="134" t="s">
        <v>15</v>
      </c>
      <c r="I207" s="117">
        <v>50</v>
      </c>
      <c r="J207" s="37">
        <v>1500</v>
      </c>
      <c r="K207" s="77">
        <f t="shared" si="4"/>
        <v>75000</v>
      </c>
      <c r="L207" s="25" t="s">
        <v>22</v>
      </c>
      <c r="M207" s="25" t="s">
        <v>19</v>
      </c>
      <c r="N207" s="29">
        <v>0</v>
      </c>
    </row>
    <row r="208" spans="1:14" s="30" customFormat="1" ht="56.25">
      <c r="A208" s="21">
        <v>195</v>
      </c>
      <c r="B208" s="33" t="s">
        <v>2920</v>
      </c>
      <c r="C208" s="34" t="s">
        <v>5014</v>
      </c>
      <c r="D208" s="34" t="s">
        <v>2196</v>
      </c>
      <c r="E208" s="34" t="s">
        <v>5009</v>
      </c>
      <c r="F208" s="25" t="s">
        <v>23</v>
      </c>
      <c r="G208" s="26" t="s">
        <v>4897</v>
      </c>
      <c r="H208" s="134" t="s">
        <v>15</v>
      </c>
      <c r="I208" s="117">
        <v>50</v>
      </c>
      <c r="J208" s="37">
        <v>1600</v>
      </c>
      <c r="K208" s="77">
        <f t="shared" si="4"/>
        <v>80000</v>
      </c>
      <c r="L208" s="25" t="s">
        <v>22</v>
      </c>
      <c r="M208" s="25" t="s">
        <v>19</v>
      </c>
      <c r="N208" s="29">
        <v>0</v>
      </c>
    </row>
    <row r="209" spans="1:14" s="30" customFormat="1" ht="56.25">
      <c r="A209" s="21">
        <v>196</v>
      </c>
      <c r="B209" s="33" t="s">
        <v>2921</v>
      </c>
      <c r="C209" s="34" t="s">
        <v>5013</v>
      </c>
      <c r="D209" s="34" t="s">
        <v>2197</v>
      </c>
      <c r="E209" s="34" t="s">
        <v>5010</v>
      </c>
      <c r="F209" s="25" t="s">
        <v>23</v>
      </c>
      <c r="G209" s="26" t="s">
        <v>4897</v>
      </c>
      <c r="H209" s="134" t="s">
        <v>15</v>
      </c>
      <c r="I209" s="117">
        <v>50</v>
      </c>
      <c r="J209" s="37">
        <v>1600</v>
      </c>
      <c r="K209" s="77">
        <f t="shared" si="4"/>
        <v>80000</v>
      </c>
      <c r="L209" s="25" t="s">
        <v>22</v>
      </c>
      <c r="M209" s="25" t="s">
        <v>19</v>
      </c>
      <c r="N209" s="29">
        <v>0</v>
      </c>
    </row>
    <row r="210" spans="1:14" s="30" customFormat="1" ht="56.25">
      <c r="A210" s="21">
        <v>197</v>
      </c>
      <c r="B210" s="33" t="s">
        <v>2922</v>
      </c>
      <c r="C210" s="34" t="s">
        <v>5012</v>
      </c>
      <c r="D210" s="34" t="s">
        <v>2198</v>
      </c>
      <c r="E210" s="34" t="s">
        <v>5011</v>
      </c>
      <c r="F210" s="25" t="s">
        <v>23</v>
      </c>
      <c r="G210" s="26" t="s">
        <v>4897</v>
      </c>
      <c r="H210" s="134" t="s">
        <v>15</v>
      </c>
      <c r="I210" s="117">
        <v>50</v>
      </c>
      <c r="J210" s="37">
        <v>1800</v>
      </c>
      <c r="K210" s="77">
        <f t="shared" si="4"/>
        <v>90000</v>
      </c>
      <c r="L210" s="25" t="s">
        <v>22</v>
      </c>
      <c r="M210" s="25" t="s">
        <v>19</v>
      </c>
      <c r="N210" s="29">
        <v>0</v>
      </c>
    </row>
    <row r="211" spans="1:14" s="30" customFormat="1" ht="93.75">
      <c r="A211" s="21">
        <v>198</v>
      </c>
      <c r="B211" s="38" t="s">
        <v>2923</v>
      </c>
      <c r="C211" s="39" t="s">
        <v>5022</v>
      </c>
      <c r="D211" s="38" t="s">
        <v>5099</v>
      </c>
      <c r="E211" s="39" t="s">
        <v>5100</v>
      </c>
      <c r="F211" s="25" t="s">
        <v>14</v>
      </c>
      <c r="G211" s="26" t="s">
        <v>4897</v>
      </c>
      <c r="H211" s="105" t="s">
        <v>672</v>
      </c>
      <c r="I211" s="118">
        <v>7</v>
      </c>
      <c r="J211" s="77">
        <v>20000</v>
      </c>
      <c r="K211" s="77">
        <f t="shared" si="4"/>
        <v>140000</v>
      </c>
      <c r="L211" s="25" t="s">
        <v>22</v>
      </c>
      <c r="M211" s="25" t="s">
        <v>19</v>
      </c>
      <c r="N211" s="29">
        <v>0</v>
      </c>
    </row>
    <row r="212" spans="1:14" s="30" customFormat="1" ht="56.25">
      <c r="A212" s="21">
        <v>199</v>
      </c>
      <c r="B212" s="38" t="s">
        <v>1656</v>
      </c>
      <c r="C212" s="39" t="s">
        <v>2968</v>
      </c>
      <c r="D212" s="39" t="s">
        <v>1656</v>
      </c>
      <c r="E212" s="39" t="s">
        <v>1657</v>
      </c>
      <c r="F212" s="25" t="s">
        <v>14</v>
      </c>
      <c r="G212" s="26" t="s">
        <v>4897</v>
      </c>
      <c r="H212" s="118" t="s">
        <v>1658</v>
      </c>
      <c r="I212" s="118">
        <v>4</v>
      </c>
      <c r="J212" s="63">
        <v>4000</v>
      </c>
      <c r="K212" s="77">
        <f t="shared" si="4"/>
        <v>16000</v>
      </c>
      <c r="L212" s="25" t="s">
        <v>22</v>
      </c>
      <c r="M212" s="25" t="s">
        <v>19</v>
      </c>
      <c r="N212" s="29">
        <v>0</v>
      </c>
    </row>
    <row r="213" spans="1:14" s="30" customFormat="1" ht="93.75">
      <c r="A213" s="21">
        <v>200</v>
      </c>
      <c r="B213" s="22" t="s">
        <v>2924</v>
      </c>
      <c r="C213" s="135" t="s">
        <v>2969</v>
      </c>
      <c r="D213" s="22" t="s">
        <v>1183</v>
      </c>
      <c r="E213" s="135" t="s">
        <v>1184</v>
      </c>
      <c r="F213" s="25" t="s">
        <v>14</v>
      </c>
      <c r="G213" s="26" t="s">
        <v>4897</v>
      </c>
      <c r="H213" s="106" t="s">
        <v>900</v>
      </c>
      <c r="I213" s="106">
        <v>4</v>
      </c>
      <c r="J213" s="64">
        <v>70000</v>
      </c>
      <c r="K213" s="77">
        <f t="shared" si="4"/>
        <v>280000</v>
      </c>
      <c r="L213" s="25" t="s">
        <v>22</v>
      </c>
      <c r="M213" s="25" t="s">
        <v>19</v>
      </c>
      <c r="N213" s="29">
        <v>0</v>
      </c>
    </row>
    <row r="214" spans="1:14" s="30" customFormat="1" ht="75">
      <c r="A214" s="21">
        <v>201</v>
      </c>
      <c r="B214" s="38" t="s">
        <v>2925</v>
      </c>
      <c r="C214" s="39" t="s">
        <v>2970</v>
      </c>
      <c r="D214" s="39" t="s">
        <v>1572</v>
      </c>
      <c r="E214" s="39" t="s">
        <v>1573</v>
      </c>
      <c r="F214" s="25" t="s">
        <v>14</v>
      </c>
      <c r="G214" s="26" t="s">
        <v>4897</v>
      </c>
      <c r="H214" s="118" t="s">
        <v>15</v>
      </c>
      <c r="I214" s="118">
        <v>1</v>
      </c>
      <c r="J214" s="63">
        <v>50000</v>
      </c>
      <c r="K214" s="77">
        <f t="shared" si="4"/>
        <v>50000</v>
      </c>
      <c r="L214" s="25" t="s">
        <v>22</v>
      </c>
      <c r="M214" s="25" t="s">
        <v>19</v>
      </c>
      <c r="N214" s="29">
        <v>0</v>
      </c>
    </row>
    <row r="215" spans="1:14" s="30" customFormat="1" ht="56.25">
      <c r="A215" s="21">
        <v>202</v>
      </c>
      <c r="B215" s="33" t="s">
        <v>1407</v>
      </c>
      <c r="C215" s="33" t="s">
        <v>1407</v>
      </c>
      <c r="D215" s="33" t="s">
        <v>1407</v>
      </c>
      <c r="E215" s="33" t="s">
        <v>1407</v>
      </c>
      <c r="F215" s="25" t="s">
        <v>14</v>
      </c>
      <c r="G215" s="26" t="s">
        <v>4897</v>
      </c>
      <c r="H215" s="107" t="s">
        <v>15</v>
      </c>
      <c r="I215" s="107">
        <v>2</v>
      </c>
      <c r="J215" s="56">
        <v>50500</v>
      </c>
      <c r="K215" s="77">
        <f t="shared" si="4"/>
        <v>101000</v>
      </c>
      <c r="L215" s="25" t="s">
        <v>22</v>
      </c>
      <c r="M215" s="25" t="s">
        <v>19</v>
      </c>
      <c r="N215" s="29">
        <v>0</v>
      </c>
    </row>
    <row r="216" spans="1:14" s="30" customFormat="1" ht="56.25">
      <c r="A216" s="21">
        <v>203</v>
      </c>
      <c r="B216" s="119" t="s">
        <v>2926</v>
      </c>
      <c r="C216" s="79" t="s">
        <v>2971</v>
      </c>
      <c r="D216" s="115" t="s">
        <v>881</v>
      </c>
      <c r="E216" s="79" t="s">
        <v>882</v>
      </c>
      <c r="F216" s="25" t="s">
        <v>14</v>
      </c>
      <c r="G216" s="26" t="s">
        <v>4897</v>
      </c>
      <c r="H216" s="114" t="s">
        <v>15</v>
      </c>
      <c r="I216" s="114">
        <v>24</v>
      </c>
      <c r="J216" s="55">
        <v>1500</v>
      </c>
      <c r="K216" s="77">
        <f t="shared" si="4"/>
        <v>36000</v>
      </c>
      <c r="L216" s="25" t="s">
        <v>22</v>
      </c>
      <c r="M216" s="25" t="s">
        <v>19</v>
      </c>
      <c r="N216" s="29">
        <v>0</v>
      </c>
    </row>
    <row r="217" spans="1:14" s="30" customFormat="1" ht="56.25">
      <c r="A217" s="21">
        <v>204</v>
      </c>
      <c r="B217" s="38" t="s">
        <v>2927</v>
      </c>
      <c r="C217" s="39" t="s">
        <v>2972</v>
      </c>
      <c r="D217" s="38" t="s">
        <v>537</v>
      </c>
      <c r="E217" s="39" t="s">
        <v>538</v>
      </c>
      <c r="F217" s="25" t="s">
        <v>14</v>
      </c>
      <c r="G217" s="26" t="s">
        <v>4897</v>
      </c>
      <c r="H217" s="105" t="s">
        <v>15</v>
      </c>
      <c r="I217" s="118">
        <v>45</v>
      </c>
      <c r="J217" s="77">
        <v>2000</v>
      </c>
      <c r="K217" s="77">
        <f t="shared" si="4"/>
        <v>90000</v>
      </c>
      <c r="L217" s="25" t="s">
        <v>22</v>
      </c>
      <c r="M217" s="25" t="s">
        <v>19</v>
      </c>
      <c r="N217" s="29">
        <v>0</v>
      </c>
    </row>
    <row r="218" spans="1:14" s="30" customFormat="1" ht="56.25">
      <c r="A218" s="21">
        <v>205</v>
      </c>
      <c r="B218" s="43" t="s">
        <v>2928</v>
      </c>
      <c r="C218" s="43" t="s">
        <v>2973</v>
      </c>
      <c r="D218" s="79" t="s">
        <v>1116</v>
      </c>
      <c r="E218" s="43" t="s">
        <v>1117</v>
      </c>
      <c r="F218" s="25" t="s">
        <v>14</v>
      </c>
      <c r="G218" s="26" t="s">
        <v>4897</v>
      </c>
      <c r="H218" s="114" t="s">
        <v>15</v>
      </c>
      <c r="I218" s="114">
        <v>5</v>
      </c>
      <c r="J218" s="126">
        <v>2000</v>
      </c>
      <c r="K218" s="77">
        <f t="shared" si="4"/>
        <v>10000</v>
      </c>
      <c r="L218" s="25" t="s">
        <v>22</v>
      </c>
      <c r="M218" s="25" t="s">
        <v>19</v>
      </c>
      <c r="N218" s="29">
        <v>0</v>
      </c>
    </row>
    <row r="219" spans="1:14" s="30" customFormat="1" ht="112.5">
      <c r="A219" s="21">
        <v>206</v>
      </c>
      <c r="B219" s="38" t="s">
        <v>2929</v>
      </c>
      <c r="C219" s="119" t="s">
        <v>2974</v>
      </c>
      <c r="D219" s="39" t="s">
        <v>1158</v>
      </c>
      <c r="E219" s="119" t="s">
        <v>1159</v>
      </c>
      <c r="F219" s="25" t="s">
        <v>14</v>
      </c>
      <c r="G219" s="26" t="s">
        <v>4897</v>
      </c>
      <c r="H219" s="105" t="s">
        <v>15</v>
      </c>
      <c r="I219" s="105">
        <v>4</v>
      </c>
      <c r="J219" s="40">
        <v>25000</v>
      </c>
      <c r="K219" s="77">
        <f t="shared" si="4"/>
        <v>100000</v>
      </c>
      <c r="L219" s="25" t="s">
        <v>22</v>
      </c>
      <c r="M219" s="25" t="s">
        <v>19</v>
      </c>
      <c r="N219" s="29">
        <v>0</v>
      </c>
    </row>
    <row r="220" spans="1:14" s="30" customFormat="1" ht="112.5">
      <c r="A220" s="21">
        <v>207</v>
      </c>
      <c r="B220" s="38" t="s">
        <v>2930</v>
      </c>
      <c r="C220" s="119" t="s">
        <v>2974</v>
      </c>
      <c r="D220" s="39" t="s">
        <v>1160</v>
      </c>
      <c r="E220" s="119" t="s">
        <v>1159</v>
      </c>
      <c r="F220" s="25" t="s">
        <v>14</v>
      </c>
      <c r="G220" s="26" t="s">
        <v>4897</v>
      </c>
      <c r="H220" s="105" t="s">
        <v>15</v>
      </c>
      <c r="I220" s="105">
        <v>2</v>
      </c>
      <c r="J220" s="40">
        <v>45000</v>
      </c>
      <c r="K220" s="77">
        <f t="shared" si="4"/>
        <v>90000</v>
      </c>
      <c r="L220" s="25" t="s">
        <v>22</v>
      </c>
      <c r="M220" s="25" t="s">
        <v>19</v>
      </c>
      <c r="N220" s="29">
        <v>0</v>
      </c>
    </row>
    <row r="221" spans="1:14" s="30" customFormat="1" ht="56.25">
      <c r="A221" s="21">
        <v>208</v>
      </c>
      <c r="B221" s="43" t="s">
        <v>2931</v>
      </c>
      <c r="C221" s="43" t="s">
        <v>4944</v>
      </c>
      <c r="D221" s="43" t="s">
        <v>1751</v>
      </c>
      <c r="E221" s="43" t="s">
        <v>4945</v>
      </c>
      <c r="F221" s="25" t="s">
        <v>14</v>
      </c>
      <c r="G221" s="26" t="s">
        <v>4897</v>
      </c>
      <c r="H221" s="114" t="s">
        <v>15</v>
      </c>
      <c r="I221" s="106">
        <v>1</v>
      </c>
      <c r="J221" s="46">
        <v>480000</v>
      </c>
      <c r="K221" s="77">
        <f t="shared" si="4"/>
        <v>480000</v>
      </c>
      <c r="L221" s="25" t="s">
        <v>22</v>
      </c>
      <c r="M221" s="25" t="s">
        <v>19</v>
      </c>
      <c r="N221" s="29">
        <v>0</v>
      </c>
    </row>
    <row r="222" spans="1:14" s="30" customFormat="1" ht="56.25">
      <c r="A222" s="21">
        <v>209</v>
      </c>
      <c r="B222" s="119" t="s">
        <v>2932</v>
      </c>
      <c r="C222" s="79" t="s">
        <v>2975</v>
      </c>
      <c r="D222" s="115" t="s">
        <v>874</v>
      </c>
      <c r="E222" s="79" t="s">
        <v>875</v>
      </c>
      <c r="F222" s="25" t="s">
        <v>14</v>
      </c>
      <c r="G222" s="26" t="s">
        <v>4897</v>
      </c>
      <c r="H222" s="114" t="s">
        <v>15</v>
      </c>
      <c r="I222" s="114">
        <v>40</v>
      </c>
      <c r="J222" s="55">
        <v>2600</v>
      </c>
      <c r="K222" s="77">
        <f t="shared" si="4"/>
        <v>104000</v>
      </c>
      <c r="L222" s="25" t="s">
        <v>22</v>
      </c>
      <c r="M222" s="25" t="s">
        <v>19</v>
      </c>
      <c r="N222" s="29">
        <v>0</v>
      </c>
    </row>
    <row r="223" spans="1:14" s="30" customFormat="1" ht="56.25">
      <c r="A223" s="21">
        <v>210</v>
      </c>
      <c r="B223" s="33" t="s">
        <v>2933</v>
      </c>
      <c r="C223" s="33" t="s">
        <v>2976</v>
      </c>
      <c r="D223" s="33" t="s">
        <v>1359</v>
      </c>
      <c r="E223" s="33" t="s">
        <v>1359</v>
      </c>
      <c r="F223" s="25" t="s">
        <v>14</v>
      </c>
      <c r="G223" s="26" t="s">
        <v>4897</v>
      </c>
      <c r="H223" s="107" t="s">
        <v>15</v>
      </c>
      <c r="I223" s="107">
        <v>2</v>
      </c>
      <c r="J223" s="56">
        <v>10300</v>
      </c>
      <c r="K223" s="77">
        <f t="shared" si="4"/>
        <v>20600</v>
      </c>
      <c r="L223" s="25" t="s">
        <v>22</v>
      </c>
      <c r="M223" s="25" t="s">
        <v>19</v>
      </c>
      <c r="N223" s="29">
        <v>0</v>
      </c>
    </row>
    <row r="224" spans="1:14" s="30" customFormat="1" ht="93.75">
      <c r="A224" s="21">
        <v>211</v>
      </c>
      <c r="B224" s="22" t="s">
        <v>2934</v>
      </c>
      <c r="C224" s="24" t="s">
        <v>2977</v>
      </c>
      <c r="D224" s="24" t="s">
        <v>1302</v>
      </c>
      <c r="E224" s="24" t="s">
        <v>1959</v>
      </c>
      <c r="F224" s="25" t="s">
        <v>14</v>
      </c>
      <c r="G224" s="26" t="s">
        <v>4897</v>
      </c>
      <c r="H224" s="106" t="s">
        <v>15</v>
      </c>
      <c r="I224" s="106">
        <v>19</v>
      </c>
      <c r="J224" s="46">
        <v>5500</v>
      </c>
      <c r="K224" s="77">
        <f t="shared" si="4"/>
        <v>104500</v>
      </c>
      <c r="L224" s="25" t="s">
        <v>22</v>
      </c>
      <c r="M224" s="25" t="s">
        <v>19</v>
      </c>
      <c r="N224" s="29">
        <v>0</v>
      </c>
    </row>
    <row r="225" spans="1:14" s="30" customFormat="1" ht="56.25">
      <c r="A225" s="21">
        <v>212</v>
      </c>
      <c r="B225" s="122" t="s">
        <v>2935</v>
      </c>
      <c r="C225" s="123" t="s">
        <v>4504</v>
      </c>
      <c r="D225" s="123" t="s">
        <v>817</v>
      </c>
      <c r="E225" s="123" t="s">
        <v>5023</v>
      </c>
      <c r="F225" s="25" t="s">
        <v>14</v>
      </c>
      <c r="G225" s="26" t="s">
        <v>4897</v>
      </c>
      <c r="H225" s="105" t="s">
        <v>16</v>
      </c>
      <c r="I225" s="105">
        <v>35</v>
      </c>
      <c r="J225" s="40">
        <v>580</v>
      </c>
      <c r="K225" s="77">
        <f aca="true" t="shared" si="5" ref="K225:K274">I225*J225</f>
        <v>20300</v>
      </c>
      <c r="L225" s="25" t="s">
        <v>22</v>
      </c>
      <c r="M225" s="25" t="s">
        <v>19</v>
      </c>
      <c r="N225" s="29">
        <v>0</v>
      </c>
    </row>
    <row r="226" spans="1:14" s="30" customFormat="1" ht="75">
      <c r="A226" s="21">
        <v>213</v>
      </c>
      <c r="B226" s="22" t="s">
        <v>2936</v>
      </c>
      <c r="C226" s="24" t="s">
        <v>2978</v>
      </c>
      <c r="D226" s="24" t="s">
        <v>1796</v>
      </c>
      <c r="E226" s="24" t="s">
        <v>5024</v>
      </c>
      <c r="F226" s="25" t="s">
        <v>14</v>
      </c>
      <c r="G226" s="26" t="s">
        <v>4897</v>
      </c>
      <c r="H226" s="125" t="s">
        <v>15</v>
      </c>
      <c r="I226" s="136">
        <v>1</v>
      </c>
      <c r="J226" s="28">
        <v>130000</v>
      </c>
      <c r="K226" s="77">
        <f t="shared" si="5"/>
        <v>130000</v>
      </c>
      <c r="L226" s="25" t="s">
        <v>22</v>
      </c>
      <c r="M226" s="25" t="s">
        <v>19</v>
      </c>
      <c r="N226" s="29">
        <v>0</v>
      </c>
    </row>
    <row r="227" spans="1:14" s="30" customFormat="1" ht="75">
      <c r="A227" s="21">
        <v>214</v>
      </c>
      <c r="B227" s="22" t="s">
        <v>2937</v>
      </c>
      <c r="C227" s="22" t="s">
        <v>2979</v>
      </c>
      <c r="D227" s="24" t="s">
        <v>1798</v>
      </c>
      <c r="E227" s="22" t="s">
        <v>1799</v>
      </c>
      <c r="F227" s="25" t="s">
        <v>14</v>
      </c>
      <c r="G227" s="26" t="s">
        <v>4897</v>
      </c>
      <c r="H227" s="125" t="s">
        <v>15</v>
      </c>
      <c r="I227" s="125">
        <v>1</v>
      </c>
      <c r="J227" s="28">
        <v>400000</v>
      </c>
      <c r="K227" s="77">
        <f t="shared" si="5"/>
        <v>400000</v>
      </c>
      <c r="L227" s="25" t="s">
        <v>22</v>
      </c>
      <c r="M227" s="25" t="s">
        <v>19</v>
      </c>
      <c r="N227" s="29">
        <v>0</v>
      </c>
    </row>
    <row r="228" spans="1:14" s="30" customFormat="1" ht="56.25">
      <c r="A228" s="21">
        <v>215</v>
      </c>
      <c r="B228" s="22" t="s">
        <v>2938</v>
      </c>
      <c r="C228" s="24" t="s">
        <v>2980</v>
      </c>
      <c r="D228" s="24" t="s">
        <v>1813</v>
      </c>
      <c r="E228" s="24" t="s">
        <v>5025</v>
      </c>
      <c r="F228" s="25" t="s">
        <v>14</v>
      </c>
      <c r="G228" s="26" t="s">
        <v>4897</v>
      </c>
      <c r="H228" s="125" t="s">
        <v>15</v>
      </c>
      <c r="I228" s="136">
        <v>2</v>
      </c>
      <c r="J228" s="28">
        <v>400000</v>
      </c>
      <c r="K228" s="77">
        <f t="shared" si="5"/>
        <v>800000</v>
      </c>
      <c r="L228" s="25" t="s">
        <v>22</v>
      </c>
      <c r="M228" s="25" t="s">
        <v>19</v>
      </c>
      <c r="N228" s="29">
        <v>0</v>
      </c>
    </row>
    <row r="229" spans="1:14" s="30" customFormat="1" ht="56.25">
      <c r="A229" s="21">
        <v>216</v>
      </c>
      <c r="B229" s="137" t="s">
        <v>2939</v>
      </c>
      <c r="C229" s="24" t="s">
        <v>2981</v>
      </c>
      <c r="D229" s="137" t="s">
        <v>1888</v>
      </c>
      <c r="E229" s="24" t="s">
        <v>1889</v>
      </c>
      <c r="F229" s="25" t="s">
        <v>14</v>
      </c>
      <c r="G229" s="26" t="s">
        <v>4897</v>
      </c>
      <c r="H229" s="138" t="s">
        <v>15</v>
      </c>
      <c r="I229" s="139">
        <v>5</v>
      </c>
      <c r="J229" s="28">
        <v>120000</v>
      </c>
      <c r="K229" s="77">
        <f t="shared" si="5"/>
        <v>600000</v>
      </c>
      <c r="L229" s="25" t="s">
        <v>22</v>
      </c>
      <c r="M229" s="25" t="s">
        <v>19</v>
      </c>
      <c r="N229" s="29">
        <v>0</v>
      </c>
    </row>
    <row r="230" spans="1:14" s="30" customFormat="1" ht="75">
      <c r="A230" s="21">
        <v>217</v>
      </c>
      <c r="B230" s="22" t="s">
        <v>2940</v>
      </c>
      <c r="C230" s="25" t="s">
        <v>2982</v>
      </c>
      <c r="D230" s="24" t="s">
        <v>1825</v>
      </c>
      <c r="E230" s="25" t="s">
        <v>1826</v>
      </c>
      <c r="F230" s="25" t="s">
        <v>14</v>
      </c>
      <c r="G230" s="26" t="s">
        <v>4897</v>
      </c>
      <c r="H230" s="125" t="s">
        <v>15</v>
      </c>
      <c r="I230" s="125">
        <v>1</v>
      </c>
      <c r="J230" s="28">
        <v>30000</v>
      </c>
      <c r="K230" s="77">
        <f t="shared" si="5"/>
        <v>30000</v>
      </c>
      <c r="L230" s="25" t="s">
        <v>22</v>
      </c>
      <c r="M230" s="25" t="s">
        <v>19</v>
      </c>
      <c r="N230" s="29">
        <v>0</v>
      </c>
    </row>
    <row r="231" spans="1:14" s="30" customFormat="1" ht="56.25">
      <c r="A231" s="21">
        <v>218</v>
      </c>
      <c r="B231" s="22" t="s">
        <v>2940</v>
      </c>
      <c r="C231" s="24" t="s">
        <v>5026</v>
      </c>
      <c r="D231" s="24" t="s">
        <v>1825</v>
      </c>
      <c r="E231" s="24" t="s">
        <v>1827</v>
      </c>
      <c r="F231" s="25" t="s">
        <v>14</v>
      </c>
      <c r="G231" s="26" t="s">
        <v>4897</v>
      </c>
      <c r="H231" s="27" t="s">
        <v>15</v>
      </c>
      <c r="I231" s="125">
        <v>3</v>
      </c>
      <c r="J231" s="28">
        <v>30000</v>
      </c>
      <c r="K231" s="77">
        <f t="shared" si="5"/>
        <v>90000</v>
      </c>
      <c r="L231" s="25" t="s">
        <v>22</v>
      </c>
      <c r="M231" s="25" t="s">
        <v>19</v>
      </c>
      <c r="N231" s="29">
        <v>0</v>
      </c>
    </row>
    <row r="232" spans="1:14" s="30" customFormat="1" ht="56.25">
      <c r="A232" s="21">
        <v>219</v>
      </c>
      <c r="B232" s="22" t="s">
        <v>2940</v>
      </c>
      <c r="C232" s="25" t="s">
        <v>2983</v>
      </c>
      <c r="D232" s="24" t="s">
        <v>1825</v>
      </c>
      <c r="E232" s="25" t="s">
        <v>1828</v>
      </c>
      <c r="F232" s="25" t="s">
        <v>14</v>
      </c>
      <c r="G232" s="26" t="s">
        <v>4897</v>
      </c>
      <c r="H232" s="27" t="s">
        <v>15</v>
      </c>
      <c r="I232" s="125">
        <v>2</v>
      </c>
      <c r="J232" s="28">
        <v>30000</v>
      </c>
      <c r="K232" s="77">
        <f t="shared" si="5"/>
        <v>60000</v>
      </c>
      <c r="L232" s="25" t="s">
        <v>22</v>
      </c>
      <c r="M232" s="25" t="s">
        <v>19</v>
      </c>
      <c r="N232" s="29">
        <v>0</v>
      </c>
    </row>
    <row r="233" spans="1:14" s="30" customFormat="1" ht="56.25">
      <c r="A233" s="21">
        <v>220</v>
      </c>
      <c r="B233" s="22" t="s">
        <v>2940</v>
      </c>
      <c r="C233" s="25" t="s">
        <v>2984</v>
      </c>
      <c r="D233" s="24" t="s">
        <v>1825</v>
      </c>
      <c r="E233" s="25" t="s">
        <v>1829</v>
      </c>
      <c r="F233" s="25" t="s">
        <v>14</v>
      </c>
      <c r="G233" s="26" t="s">
        <v>4897</v>
      </c>
      <c r="H233" s="27" t="s">
        <v>15</v>
      </c>
      <c r="I233" s="125">
        <v>2</v>
      </c>
      <c r="J233" s="28">
        <v>30000</v>
      </c>
      <c r="K233" s="77">
        <f t="shared" si="5"/>
        <v>60000</v>
      </c>
      <c r="L233" s="25" t="s">
        <v>22</v>
      </c>
      <c r="M233" s="25" t="s">
        <v>19</v>
      </c>
      <c r="N233" s="29">
        <v>0</v>
      </c>
    </row>
    <row r="234" spans="1:14" s="30" customFormat="1" ht="56.25">
      <c r="A234" s="21">
        <v>221</v>
      </c>
      <c r="B234" s="22" t="s">
        <v>2940</v>
      </c>
      <c r="C234" s="25" t="s">
        <v>2985</v>
      </c>
      <c r="D234" s="24" t="s">
        <v>1825</v>
      </c>
      <c r="E234" s="25" t="s">
        <v>1830</v>
      </c>
      <c r="F234" s="25" t="s">
        <v>14</v>
      </c>
      <c r="G234" s="26" t="s">
        <v>4897</v>
      </c>
      <c r="H234" s="27" t="s">
        <v>15</v>
      </c>
      <c r="I234" s="125">
        <v>2</v>
      </c>
      <c r="J234" s="28">
        <v>30000</v>
      </c>
      <c r="K234" s="77">
        <f t="shared" si="5"/>
        <v>60000</v>
      </c>
      <c r="L234" s="25" t="s">
        <v>22</v>
      </c>
      <c r="M234" s="25" t="s">
        <v>19</v>
      </c>
      <c r="N234" s="29">
        <v>0</v>
      </c>
    </row>
    <row r="235" spans="1:14" s="30" customFormat="1" ht="56.25">
      <c r="A235" s="21">
        <v>222</v>
      </c>
      <c r="B235" s="22" t="s">
        <v>2940</v>
      </c>
      <c r="C235" s="24" t="s">
        <v>2986</v>
      </c>
      <c r="D235" s="24" t="s">
        <v>1825</v>
      </c>
      <c r="E235" s="24" t="s">
        <v>1831</v>
      </c>
      <c r="F235" s="25" t="s">
        <v>14</v>
      </c>
      <c r="G235" s="26" t="s">
        <v>4897</v>
      </c>
      <c r="H235" s="27" t="s">
        <v>15</v>
      </c>
      <c r="I235" s="125">
        <v>2</v>
      </c>
      <c r="J235" s="28">
        <v>30000</v>
      </c>
      <c r="K235" s="77">
        <f t="shared" si="5"/>
        <v>60000</v>
      </c>
      <c r="L235" s="25" t="s">
        <v>22</v>
      </c>
      <c r="M235" s="25" t="s">
        <v>19</v>
      </c>
      <c r="N235" s="29">
        <v>0</v>
      </c>
    </row>
    <row r="236" spans="1:14" s="30" customFormat="1" ht="56.25">
      <c r="A236" s="21">
        <v>223</v>
      </c>
      <c r="B236" s="22" t="s">
        <v>2940</v>
      </c>
      <c r="C236" s="24" t="s">
        <v>2987</v>
      </c>
      <c r="D236" s="24" t="s">
        <v>1825</v>
      </c>
      <c r="E236" s="24" t="s">
        <v>1832</v>
      </c>
      <c r="F236" s="25" t="s">
        <v>14</v>
      </c>
      <c r="G236" s="26" t="s">
        <v>4897</v>
      </c>
      <c r="H236" s="27" t="s">
        <v>15</v>
      </c>
      <c r="I236" s="125">
        <v>2</v>
      </c>
      <c r="J236" s="28">
        <v>30000</v>
      </c>
      <c r="K236" s="77">
        <f t="shared" si="5"/>
        <v>60000</v>
      </c>
      <c r="L236" s="25" t="s">
        <v>22</v>
      </c>
      <c r="M236" s="25" t="s">
        <v>19</v>
      </c>
      <c r="N236" s="29">
        <v>0</v>
      </c>
    </row>
    <row r="237" spans="1:14" s="30" customFormat="1" ht="56.25">
      <c r="A237" s="21">
        <v>224</v>
      </c>
      <c r="B237" s="22" t="s">
        <v>2940</v>
      </c>
      <c r="C237" s="59" t="s">
        <v>2988</v>
      </c>
      <c r="D237" s="24" t="s">
        <v>1825</v>
      </c>
      <c r="E237" s="59" t="s">
        <v>1833</v>
      </c>
      <c r="F237" s="25" t="s">
        <v>14</v>
      </c>
      <c r="G237" s="26" t="s">
        <v>4897</v>
      </c>
      <c r="H237" s="27" t="s">
        <v>15</v>
      </c>
      <c r="I237" s="125">
        <v>2</v>
      </c>
      <c r="J237" s="28">
        <v>32000</v>
      </c>
      <c r="K237" s="77">
        <f t="shared" si="5"/>
        <v>64000</v>
      </c>
      <c r="L237" s="25" t="s">
        <v>22</v>
      </c>
      <c r="M237" s="25" t="s">
        <v>19</v>
      </c>
      <c r="N237" s="29">
        <v>0</v>
      </c>
    </row>
    <row r="238" spans="1:14" s="30" customFormat="1" ht="56.25">
      <c r="A238" s="21">
        <v>225</v>
      </c>
      <c r="B238" s="22" t="s">
        <v>2940</v>
      </c>
      <c r="C238" s="24" t="s">
        <v>2989</v>
      </c>
      <c r="D238" s="24" t="s">
        <v>1825</v>
      </c>
      <c r="E238" s="24" t="s">
        <v>1834</v>
      </c>
      <c r="F238" s="25" t="s">
        <v>14</v>
      </c>
      <c r="G238" s="26" t="s">
        <v>4897</v>
      </c>
      <c r="H238" s="27" t="s">
        <v>15</v>
      </c>
      <c r="I238" s="125">
        <v>2</v>
      </c>
      <c r="J238" s="28">
        <v>32000</v>
      </c>
      <c r="K238" s="77">
        <f t="shared" si="5"/>
        <v>64000</v>
      </c>
      <c r="L238" s="25" t="s">
        <v>22</v>
      </c>
      <c r="M238" s="25" t="s">
        <v>19</v>
      </c>
      <c r="N238" s="29">
        <v>0</v>
      </c>
    </row>
    <row r="239" spans="1:14" s="30" customFormat="1" ht="56.25">
      <c r="A239" s="21">
        <v>226</v>
      </c>
      <c r="B239" s="22" t="s">
        <v>2940</v>
      </c>
      <c r="C239" s="24" t="s">
        <v>2990</v>
      </c>
      <c r="D239" s="24" t="s">
        <v>1825</v>
      </c>
      <c r="E239" s="24" t="s">
        <v>1835</v>
      </c>
      <c r="F239" s="25" t="s">
        <v>14</v>
      </c>
      <c r="G239" s="26" t="s">
        <v>4897</v>
      </c>
      <c r="H239" s="27" t="s">
        <v>15</v>
      </c>
      <c r="I239" s="125">
        <v>2</v>
      </c>
      <c r="J239" s="28">
        <v>32000</v>
      </c>
      <c r="K239" s="77">
        <f t="shared" si="5"/>
        <v>64000</v>
      </c>
      <c r="L239" s="25" t="s">
        <v>22</v>
      </c>
      <c r="M239" s="25" t="s">
        <v>19</v>
      </c>
      <c r="N239" s="29">
        <v>0</v>
      </c>
    </row>
    <row r="240" spans="1:14" s="30" customFormat="1" ht="56.25">
      <c r="A240" s="21">
        <v>227</v>
      </c>
      <c r="B240" s="22" t="s">
        <v>2940</v>
      </c>
      <c r="C240" s="59" t="s">
        <v>2991</v>
      </c>
      <c r="D240" s="24" t="s">
        <v>1825</v>
      </c>
      <c r="E240" s="59" t="s">
        <v>1836</v>
      </c>
      <c r="F240" s="25" t="s">
        <v>14</v>
      </c>
      <c r="G240" s="26" t="s">
        <v>4897</v>
      </c>
      <c r="H240" s="27" t="s">
        <v>15</v>
      </c>
      <c r="I240" s="125">
        <v>2</v>
      </c>
      <c r="J240" s="28">
        <v>32000</v>
      </c>
      <c r="K240" s="77">
        <f t="shared" si="5"/>
        <v>64000</v>
      </c>
      <c r="L240" s="25" t="s">
        <v>22</v>
      </c>
      <c r="M240" s="25" t="s">
        <v>19</v>
      </c>
      <c r="N240" s="29">
        <v>0</v>
      </c>
    </row>
    <row r="241" spans="1:14" s="30" customFormat="1" ht="56.25">
      <c r="A241" s="21">
        <v>228</v>
      </c>
      <c r="B241" s="22" t="s">
        <v>2940</v>
      </c>
      <c r="C241" s="59" t="s">
        <v>2992</v>
      </c>
      <c r="D241" s="24" t="s">
        <v>1825</v>
      </c>
      <c r="E241" s="59" t="s">
        <v>1837</v>
      </c>
      <c r="F241" s="25" t="s">
        <v>14</v>
      </c>
      <c r="G241" s="26" t="s">
        <v>4897</v>
      </c>
      <c r="H241" s="27" t="s">
        <v>15</v>
      </c>
      <c r="I241" s="125">
        <v>2</v>
      </c>
      <c r="J241" s="28">
        <v>32000</v>
      </c>
      <c r="K241" s="77">
        <f t="shared" si="5"/>
        <v>64000</v>
      </c>
      <c r="L241" s="25" t="s">
        <v>22</v>
      </c>
      <c r="M241" s="25" t="s">
        <v>19</v>
      </c>
      <c r="N241" s="29">
        <v>0</v>
      </c>
    </row>
    <row r="242" spans="1:14" s="30" customFormat="1" ht="56.25">
      <c r="A242" s="21">
        <v>229</v>
      </c>
      <c r="B242" s="22" t="s">
        <v>2940</v>
      </c>
      <c r="C242" s="59" t="s">
        <v>2993</v>
      </c>
      <c r="D242" s="24" t="s">
        <v>1825</v>
      </c>
      <c r="E242" s="59" t="s">
        <v>1838</v>
      </c>
      <c r="F242" s="25" t="s">
        <v>14</v>
      </c>
      <c r="G242" s="26" t="s">
        <v>4897</v>
      </c>
      <c r="H242" s="27" t="s">
        <v>1329</v>
      </c>
      <c r="I242" s="125">
        <v>2</v>
      </c>
      <c r="J242" s="28">
        <v>32000</v>
      </c>
      <c r="K242" s="77">
        <f t="shared" si="5"/>
        <v>64000</v>
      </c>
      <c r="L242" s="25" t="s">
        <v>22</v>
      </c>
      <c r="M242" s="25" t="s">
        <v>19</v>
      </c>
      <c r="N242" s="29">
        <v>0</v>
      </c>
    </row>
    <row r="243" spans="1:14" s="30" customFormat="1" ht="56.25">
      <c r="A243" s="21">
        <v>230</v>
      </c>
      <c r="B243" s="22" t="s">
        <v>2940</v>
      </c>
      <c r="C243" s="59" t="s">
        <v>2994</v>
      </c>
      <c r="D243" s="24" t="s">
        <v>1825</v>
      </c>
      <c r="E243" s="59" t="s">
        <v>1839</v>
      </c>
      <c r="F243" s="25" t="s">
        <v>14</v>
      </c>
      <c r="G243" s="26" t="s">
        <v>4897</v>
      </c>
      <c r="H243" s="27" t="s">
        <v>1329</v>
      </c>
      <c r="I243" s="125">
        <v>2</v>
      </c>
      <c r="J243" s="28">
        <v>32000</v>
      </c>
      <c r="K243" s="77">
        <f t="shared" si="5"/>
        <v>64000</v>
      </c>
      <c r="L243" s="25" t="s">
        <v>22</v>
      </c>
      <c r="M243" s="25" t="s">
        <v>19</v>
      </c>
      <c r="N243" s="29">
        <v>0</v>
      </c>
    </row>
    <row r="244" spans="1:14" s="30" customFormat="1" ht="56.25">
      <c r="A244" s="21">
        <v>231</v>
      </c>
      <c r="B244" s="22" t="s">
        <v>2940</v>
      </c>
      <c r="C244" s="124" t="s">
        <v>2995</v>
      </c>
      <c r="D244" s="24" t="s">
        <v>1825</v>
      </c>
      <c r="E244" s="124" t="s">
        <v>1840</v>
      </c>
      <c r="F244" s="25" t="s">
        <v>14</v>
      </c>
      <c r="G244" s="26" t="s">
        <v>4897</v>
      </c>
      <c r="H244" s="27" t="s">
        <v>1329</v>
      </c>
      <c r="I244" s="125">
        <v>2</v>
      </c>
      <c r="J244" s="28">
        <v>32000</v>
      </c>
      <c r="K244" s="77">
        <f t="shared" si="5"/>
        <v>64000</v>
      </c>
      <c r="L244" s="25" t="s">
        <v>22</v>
      </c>
      <c r="M244" s="25" t="s">
        <v>19</v>
      </c>
      <c r="N244" s="29">
        <v>0</v>
      </c>
    </row>
    <row r="245" spans="1:14" s="30" customFormat="1" ht="56.25">
      <c r="A245" s="21">
        <v>232</v>
      </c>
      <c r="B245" s="22" t="s">
        <v>2941</v>
      </c>
      <c r="C245" s="24" t="s">
        <v>5028</v>
      </c>
      <c r="D245" s="24" t="s">
        <v>1797</v>
      </c>
      <c r="E245" s="24" t="s">
        <v>5027</v>
      </c>
      <c r="F245" s="25" t="s">
        <v>14</v>
      </c>
      <c r="G245" s="26" t="s">
        <v>4897</v>
      </c>
      <c r="H245" s="27" t="s">
        <v>15</v>
      </c>
      <c r="I245" s="125">
        <v>1</v>
      </c>
      <c r="J245" s="28">
        <v>175000</v>
      </c>
      <c r="K245" s="77">
        <f t="shared" si="5"/>
        <v>175000</v>
      </c>
      <c r="L245" s="25" t="s">
        <v>22</v>
      </c>
      <c r="M245" s="25" t="s">
        <v>19</v>
      </c>
      <c r="N245" s="29">
        <v>0</v>
      </c>
    </row>
    <row r="246" spans="1:14" s="30" customFormat="1" ht="93.75">
      <c r="A246" s="21">
        <v>233</v>
      </c>
      <c r="B246" s="38" t="s">
        <v>2942</v>
      </c>
      <c r="C246" s="103" t="s">
        <v>5030</v>
      </c>
      <c r="D246" s="38" t="s">
        <v>716</v>
      </c>
      <c r="E246" s="103" t="s">
        <v>5029</v>
      </c>
      <c r="F246" s="25" t="s">
        <v>14</v>
      </c>
      <c r="G246" s="26" t="s">
        <v>4897</v>
      </c>
      <c r="H246" s="26" t="s">
        <v>15</v>
      </c>
      <c r="I246" s="110">
        <v>3</v>
      </c>
      <c r="J246" s="77">
        <v>55000</v>
      </c>
      <c r="K246" s="77">
        <f t="shared" si="5"/>
        <v>165000</v>
      </c>
      <c r="L246" s="25" t="s">
        <v>22</v>
      </c>
      <c r="M246" s="25" t="s">
        <v>19</v>
      </c>
      <c r="N246" s="29">
        <v>0</v>
      </c>
    </row>
    <row r="247" spans="1:14" s="30" customFormat="1" ht="56.25">
      <c r="A247" s="21">
        <v>234</v>
      </c>
      <c r="B247" s="43" t="s">
        <v>2943</v>
      </c>
      <c r="C247" s="43" t="s">
        <v>5031</v>
      </c>
      <c r="D247" s="79" t="s">
        <v>753</v>
      </c>
      <c r="E247" s="43" t="s">
        <v>754</v>
      </c>
      <c r="F247" s="25" t="s">
        <v>14</v>
      </c>
      <c r="G247" s="26" t="s">
        <v>4897</v>
      </c>
      <c r="H247" s="44" t="s">
        <v>15</v>
      </c>
      <c r="I247" s="114">
        <v>40</v>
      </c>
      <c r="J247" s="126">
        <v>2500</v>
      </c>
      <c r="K247" s="77">
        <f t="shared" si="5"/>
        <v>100000</v>
      </c>
      <c r="L247" s="25" t="s">
        <v>22</v>
      </c>
      <c r="M247" s="25" t="s">
        <v>19</v>
      </c>
      <c r="N247" s="29">
        <v>0</v>
      </c>
    </row>
    <row r="248" spans="1:14" s="30" customFormat="1" ht="56.25">
      <c r="A248" s="21">
        <v>235</v>
      </c>
      <c r="B248" s="53" t="s">
        <v>2944</v>
      </c>
      <c r="C248" s="116" t="s">
        <v>2944</v>
      </c>
      <c r="D248" s="116" t="s">
        <v>665</v>
      </c>
      <c r="E248" s="116" t="s">
        <v>665</v>
      </c>
      <c r="F248" s="25" t="s">
        <v>14</v>
      </c>
      <c r="G248" s="26" t="s">
        <v>4897</v>
      </c>
      <c r="H248" s="26" t="s">
        <v>15</v>
      </c>
      <c r="I248" s="118">
        <v>2</v>
      </c>
      <c r="J248" s="77">
        <v>2300</v>
      </c>
      <c r="K248" s="77">
        <f t="shared" si="5"/>
        <v>4600</v>
      </c>
      <c r="L248" s="25" t="s">
        <v>22</v>
      </c>
      <c r="M248" s="25" t="s">
        <v>19</v>
      </c>
      <c r="N248" s="29">
        <v>0</v>
      </c>
    </row>
    <row r="249" spans="1:14" s="30" customFormat="1" ht="56.25">
      <c r="A249" s="21">
        <v>236</v>
      </c>
      <c r="B249" s="89" t="s">
        <v>2945</v>
      </c>
      <c r="C249" s="89" t="s">
        <v>2945</v>
      </c>
      <c r="D249" s="89" t="s">
        <v>1444</v>
      </c>
      <c r="E249" s="89" t="s">
        <v>1444</v>
      </c>
      <c r="F249" s="25" t="s">
        <v>23</v>
      </c>
      <c r="G249" s="26" t="s">
        <v>4897</v>
      </c>
      <c r="H249" s="90" t="s">
        <v>682</v>
      </c>
      <c r="I249" s="140">
        <v>60000</v>
      </c>
      <c r="J249" s="91">
        <v>230</v>
      </c>
      <c r="K249" s="77">
        <f t="shared" si="5"/>
        <v>13800000</v>
      </c>
      <c r="L249" s="25" t="s">
        <v>22</v>
      </c>
      <c r="M249" s="25" t="s">
        <v>19</v>
      </c>
      <c r="N249" s="29">
        <v>0</v>
      </c>
    </row>
    <row r="250" spans="1:14" s="30" customFormat="1" ht="56.25">
      <c r="A250" s="21">
        <v>237</v>
      </c>
      <c r="B250" s="38" t="s">
        <v>2945</v>
      </c>
      <c r="C250" s="39" t="s">
        <v>5032</v>
      </c>
      <c r="D250" s="39" t="s">
        <v>1444</v>
      </c>
      <c r="E250" s="39" t="s">
        <v>1577</v>
      </c>
      <c r="F250" s="25" t="s">
        <v>14</v>
      </c>
      <c r="G250" s="26" t="s">
        <v>4897</v>
      </c>
      <c r="H250" s="62" t="s">
        <v>487</v>
      </c>
      <c r="I250" s="118">
        <v>20</v>
      </c>
      <c r="J250" s="63">
        <v>250</v>
      </c>
      <c r="K250" s="77">
        <f t="shared" si="5"/>
        <v>5000</v>
      </c>
      <c r="L250" s="25" t="s">
        <v>22</v>
      </c>
      <c r="M250" s="25" t="s">
        <v>19</v>
      </c>
      <c r="N250" s="29">
        <v>0</v>
      </c>
    </row>
    <row r="251" spans="1:14" s="30" customFormat="1" ht="56.25">
      <c r="A251" s="21">
        <v>238</v>
      </c>
      <c r="B251" s="33" t="s">
        <v>2946</v>
      </c>
      <c r="C251" s="33" t="s">
        <v>2946</v>
      </c>
      <c r="D251" s="33" t="s">
        <v>1342</v>
      </c>
      <c r="E251" s="33" t="s">
        <v>1342</v>
      </c>
      <c r="F251" s="25" t="s">
        <v>14</v>
      </c>
      <c r="G251" s="26" t="s">
        <v>4897</v>
      </c>
      <c r="H251" s="51" t="s">
        <v>15</v>
      </c>
      <c r="I251" s="107">
        <v>2</v>
      </c>
      <c r="J251" s="141">
        <v>20500</v>
      </c>
      <c r="K251" s="77">
        <f t="shared" si="5"/>
        <v>41000</v>
      </c>
      <c r="L251" s="25" t="s">
        <v>22</v>
      </c>
      <c r="M251" s="25" t="s">
        <v>19</v>
      </c>
      <c r="N251" s="29">
        <v>0</v>
      </c>
    </row>
    <row r="252" spans="1:14" s="30" customFormat="1" ht="56.25">
      <c r="A252" s="21">
        <v>239</v>
      </c>
      <c r="B252" s="33" t="s">
        <v>2946</v>
      </c>
      <c r="C252" s="33" t="s">
        <v>2946</v>
      </c>
      <c r="D252" s="33" t="s">
        <v>1342</v>
      </c>
      <c r="E252" s="33" t="s">
        <v>1342</v>
      </c>
      <c r="F252" s="25" t="s">
        <v>14</v>
      </c>
      <c r="G252" s="26" t="s">
        <v>4897</v>
      </c>
      <c r="H252" s="51" t="s">
        <v>15</v>
      </c>
      <c r="I252" s="107">
        <v>1</v>
      </c>
      <c r="J252" s="56">
        <v>17300</v>
      </c>
      <c r="K252" s="77">
        <f t="shared" si="5"/>
        <v>17300</v>
      </c>
      <c r="L252" s="25" t="s">
        <v>22</v>
      </c>
      <c r="M252" s="25" t="s">
        <v>19</v>
      </c>
      <c r="N252" s="29">
        <v>0</v>
      </c>
    </row>
    <row r="253" spans="1:14" s="30" customFormat="1" ht="56.25">
      <c r="A253" s="21">
        <v>240</v>
      </c>
      <c r="B253" s="33" t="s">
        <v>2946</v>
      </c>
      <c r="C253" s="33" t="s">
        <v>2946</v>
      </c>
      <c r="D253" s="33" t="s">
        <v>1342</v>
      </c>
      <c r="E253" s="33" t="s">
        <v>1342</v>
      </c>
      <c r="F253" s="25" t="s">
        <v>14</v>
      </c>
      <c r="G253" s="26" t="s">
        <v>4897</v>
      </c>
      <c r="H253" s="51" t="s">
        <v>15</v>
      </c>
      <c r="I253" s="107">
        <v>2</v>
      </c>
      <c r="J253" s="56">
        <v>20500</v>
      </c>
      <c r="K253" s="77">
        <f t="shared" si="5"/>
        <v>41000</v>
      </c>
      <c r="L253" s="25" t="s">
        <v>22</v>
      </c>
      <c r="M253" s="25" t="s">
        <v>19</v>
      </c>
      <c r="N253" s="29">
        <v>0</v>
      </c>
    </row>
    <row r="254" spans="1:14" s="30" customFormat="1" ht="56.25">
      <c r="A254" s="21">
        <v>241</v>
      </c>
      <c r="B254" s="33" t="s">
        <v>2947</v>
      </c>
      <c r="C254" s="33" t="s">
        <v>2947</v>
      </c>
      <c r="D254" s="33" t="s">
        <v>1343</v>
      </c>
      <c r="E254" s="33" t="s">
        <v>1343</v>
      </c>
      <c r="F254" s="25" t="s">
        <v>14</v>
      </c>
      <c r="G254" s="26" t="s">
        <v>4897</v>
      </c>
      <c r="H254" s="51" t="s">
        <v>15</v>
      </c>
      <c r="I254" s="107">
        <v>1</v>
      </c>
      <c r="J254" s="141">
        <v>67000</v>
      </c>
      <c r="K254" s="77">
        <f t="shared" si="5"/>
        <v>67000</v>
      </c>
      <c r="L254" s="25" t="s">
        <v>22</v>
      </c>
      <c r="M254" s="25" t="s">
        <v>19</v>
      </c>
      <c r="N254" s="29">
        <v>0</v>
      </c>
    </row>
    <row r="255" spans="1:14" s="30" customFormat="1" ht="56.25">
      <c r="A255" s="21">
        <v>242</v>
      </c>
      <c r="B255" s="33" t="s">
        <v>2948</v>
      </c>
      <c r="C255" s="33" t="s">
        <v>2948</v>
      </c>
      <c r="D255" s="33" t="s">
        <v>1378</v>
      </c>
      <c r="E255" s="33" t="s">
        <v>1378</v>
      </c>
      <c r="F255" s="25" t="s">
        <v>14</v>
      </c>
      <c r="G255" s="26" t="s">
        <v>4897</v>
      </c>
      <c r="H255" s="51" t="s">
        <v>15</v>
      </c>
      <c r="I255" s="107">
        <v>1</v>
      </c>
      <c r="J255" s="56">
        <v>41500</v>
      </c>
      <c r="K255" s="77">
        <f t="shared" si="5"/>
        <v>41500</v>
      </c>
      <c r="L255" s="25" t="s">
        <v>22</v>
      </c>
      <c r="M255" s="25" t="s">
        <v>19</v>
      </c>
      <c r="N255" s="29">
        <v>0</v>
      </c>
    </row>
    <row r="256" spans="1:14" s="30" customFormat="1" ht="56.25">
      <c r="A256" s="21">
        <v>243</v>
      </c>
      <c r="B256" s="38" t="s">
        <v>2949</v>
      </c>
      <c r="C256" s="38" t="s">
        <v>5033</v>
      </c>
      <c r="D256" s="39" t="s">
        <v>990</v>
      </c>
      <c r="E256" s="38" t="s">
        <v>991</v>
      </c>
      <c r="F256" s="25" t="s">
        <v>14</v>
      </c>
      <c r="G256" s="26" t="s">
        <v>4897</v>
      </c>
      <c r="H256" s="26" t="s">
        <v>15</v>
      </c>
      <c r="I256" s="105">
        <v>470</v>
      </c>
      <c r="J256" s="75">
        <v>600</v>
      </c>
      <c r="K256" s="77">
        <f t="shared" si="5"/>
        <v>282000</v>
      </c>
      <c r="L256" s="25" t="s">
        <v>22</v>
      </c>
      <c r="M256" s="25" t="s">
        <v>19</v>
      </c>
      <c r="N256" s="29">
        <v>0</v>
      </c>
    </row>
    <row r="257" spans="1:14" s="30" customFormat="1" ht="56.25">
      <c r="A257" s="21">
        <v>244</v>
      </c>
      <c r="B257" s="38" t="s">
        <v>2950</v>
      </c>
      <c r="C257" s="38" t="s">
        <v>2996</v>
      </c>
      <c r="D257" s="39" t="s">
        <v>992</v>
      </c>
      <c r="E257" s="38" t="s">
        <v>993</v>
      </c>
      <c r="F257" s="25" t="s">
        <v>14</v>
      </c>
      <c r="G257" s="26" t="s">
        <v>4897</v>
      </c>
      <c r="H257" s="26" t="s">
        <v>15</v>
      </c>
      <c r="I257" s="105">
        <v>500</v>
      </c>
      <c r="J257" s="75">
        <v>600</v>
      </c>
      <c r="K257" s="77">
        <f t="shared" si="5"/>
        <v>300000</v>
      </c>
      <c r="L257" s="25" t="s">
        <v>22</v>
      </c>
      <c r="M257" s="25" t="s">
        <v>19</v>
      </c>
      <c r="N257" s="29">
        <v>0</v>
      </c>
    </row>
    <row r="258" spans="1:14" s="30" customFormat="1" ht="56.25">
      <c r="A258" s="21">
        <v>245</v>
      </c>
      <c r="B258" s="38" t="s">
        <v>2951</v>
      </c>
      <c r="C258" s="38" t="s">
        <v>2997</v>
      </c>
      <c r="D258" s="39" t="s">
        <v>994</v>
      </c>
      <c r="E258" s="38" t="s">
        <v>995</v>
      </c>
      <c r="F258" s="25" t="s">
        <v>14</v>
      </c>
      <c r="G258" s="26" t="s">
        <v>4897</v>
      </c>
      <c r="H258" s="26" t="s">
        <v>15</v>
      </c>
      <c r="I258" s="105">
        <v>210</v>
      </c>
      <c r="J258" s="75">
        <v>600</v>
      </c>
      <c r="K258" s="77">
        <f t="shared" si="5"/>
        <v>126000</v>
      </c>
      <c r="L258" s="25" t="s">
        <v>22</v>
      </c>
      <c r="M258" s="25" t="s">
        <v>19</v>
      </c>
      <c r="N258" s="29">
        <v>0</v>
      </c>
    </row>
    <row r="259" spans="1:14" s="30" customFormat="1" ht="56.25">
      <c r="A259" s="21">
        <v>246</v>
      </c>
      <c r="B259" s="33" t="s">
        <v>2952</v>
      </c>
      <c r="C259" s="33" t="s">
        <v>2952</v>
      </c>
      <c r="D259" s="33" t="s">
        <v>1363</v>
      </c>
      <c r="E259" s="33" t="s">
        <v>1363</v>
      </c>
      <c r="F259" s="25" t="s">
        <v>14</v>
      </c>
      <c r="G259" s="26" t="s">
        <v>4897</v>
      </c>
      <c r="H259" s="51" t="s">
        <v>15</v>
      </c>
      <c r="I259" s="107">
        <v>5</v>
      </c>
      <c r="J259" s="56">
        <v>12500</v>
      </c>
      <c r="K259" s="77">
        <f t="shared" si="5"/>
        <v>62500</v>
      </c>
      <c r="L259" s="25" t="s">
        <v>22</v>
      </c>
      <c r="M259" s="25" t="s">
        <v>19</v>
      </c>
      <c r="N259" s="29">
        <v>0</v>
      </c>
    </row>
    <row r="260" spans="1:14" s="30" customFormat="1" ht="56.25">
      <c r="A260" s="21">
        <v>247</v>
      </c>
      <c r="B260" s="33" t="s">
        <v>2953</v>
      </c>
      <c r="C260" s="33" t="s">
        <v>2953</v>
      </c>
      <c r="D260" s="33" t="s">
        <v>1364</v>
      </c>
      <c r="E260" s="33" t="s">
        <v>1364</v>
      </c>
      <c r="F260" s="25" t="s">
        <v>14</v>
      </c>
      <c r="G260" s="26" t="s">
        <v>4897</v>
      </c>
      <c r="H260" s="51" t="s">
        <v>15</v>
      </c>
      <c r="I260" s="107">
        <v>5</v>
      </c>
      <c r="J260" s="56">
        <v>23000</v>
      </c>
      <c r="K260" s="77">
        <f t="shared" si="5"/>
        <v>115000</v>
      </c>
      <c r="L260" s="25" t="s">
        <v>22</v>
      </c>
      <c r="M260" s="25" t="s">
        <v>19</v>
      </c>
      <c r="N260" s="29">
        <v>0</v>
      </c>
    </row>
    <row r="261" spans="1:14" s="30" customFormat="1" ht="56.25">
      <c r="A261" s="21">
        <v>248</v>
      </c>
      <c r="B261" s="33" t="s">
        <v>2954</v>
      </c>
      <c r="C261" s="38" t="s">
        <v>2998</v>
      </c>
      <c r="D261" s="34" t="s">
        <v>988</v>
      </c>
      <c r="E261" s="38" t="s">
        <v>989</v>
      </c>
      <c r="F261" s="25" t="s">
        <v>14</v>
      </c>
      <c r="G261" s="26" t="s">
        <v>4897</v>
      </c>
      <c r="H261" s="26" t="s">
        <v>15</v>
      </c>
      <c r="I261" s="105">
        <v>40</v>
      </c>
      <c r="J261" s="75">
        <v>1800</v>
      </c>
      <c r="K261" s="77">
        <f t="shared" si="5"/>
        <v>72000</v>
      </c>
      <c r="L261" s="25" t="s">
        <v>22</v>
      </c>
      <c r="M261" s="25" t="s">
        <v>19</v>
      </c>
      <c r="N261" s="29">
        <v>0</v>
      </c>
    </row>
    <row r="262" spans="1:14" s="30" customFormat="1" ht="168.75">
      <c r="A262" s="21">
        <v>249</v>
      </c>
      <c r="B262" s="22" t="s">
        <v>2955</v>
      </c>
      <c r="C262" s="79" t="s">
        <v>5034</v>
      </c>
      <c r="D262" s="24" t="s">
        <v>1895</v>
      </c>
      <c r="E262" s="79" t="s">
        <v>1896</v>
      </c>
      <c r="F262" s="25" t="s">
        <v>14</v>
      </c>
      <c r="G262" s="26" t="s">
        <v>4897</v>
      </c>
      <c r="H262" s="27" t="s">
        <v>15</v>
      </c>
      <c r="I262" s="125">
        <v>4</v>
      </c>
      <c r="J262" s="28">
        <v>45000</v>
      </c>
      <c r="K262" s="77">
        <f t="shared" si="5"/>
        <v>180000</v>
      </c>
      <c r="L262" s="25" t="s">
        <v>22</v>
      </c>
      <c r="M262" s="25" t="s">
        <v>19</v>
      </c>
      <c r="N262" s="29">
        <v>0</v>
      </c>
    </row>
    <row r="263" spans="1:14" s="30" customFormat="1" ht="56.25">
      <c r="A263" s="21">
        <v>250</v>
      </c>
      <c r="B263" s="57" t="s">
        <v>2956</v>
      </c>
      <c r="C263" s="24" t="s">
        <v>2956</v>
      </c>
      <c r="D263" s="58" t="s">
        <v>2539</v>
      </c>
      <c r="E263" s="24" t="s">
        <v>2539</v>
      </c>
      <c r="F263" s="25" t="s">
        <v>14</v>
      </c>
      <c r="G263" s="26" t="s">
        <v>4897</v>
      </c>
      <c r="H263" s="25" t="s">
        <v>15</v>
      </c>
      <c r="I263" s="27">
        <v>30</v>
      </c>
      <c r="J263" s="28">
        <v>2500</v>
      </c>
      <c r="K263" s="77">
        <f t="shared" si="5"/>
        <v>75000</v>
      </c>
      <c r="L263" s="25" t="s">
        <v>22</v>
      </c>
      <c r="M263" s="25" t="s">
        <v>19</v>
      </c>
      <c r="N263" s="29">
        <v>0</v>
      </c>
    </row>
    <row r="264" spans="1:14" s="30" customFormat="1" ht="56.25">
      <c r="A264" s="21">
        <v>251</v>
      </c>
      <c r="B264" s="57" t="s">
        <v>2957</v>
      </c>
      <c r="C264" s="24" t="s">
        <v>2999</v>
      </c>
      <c r="D264" s="58" t="s">
        <v>2528</v>
      </c>
      <c r="E264" s="24" t="s">
        <v>2529</v>
      </c>
      <c r="F264" s="25" t="s">
        <v>14</v>
      </c>
      <c r="G264" s="26" t="s">
        <v>4897</v>
      </c>
      <c r="H264" s="25" t="s">
        <v>15</v>
      </c>
      <c r="I264" s="27">
        <v>30</v>
      </c>
      <c r="J264" s="28">
        <v>3500</v>
      </c>
      <c r="K264" s="77">
        <f t="shared" si="5"/>
        <v>105000</v>
      </c>
      <c r="L264" s="25" t="s">
        <v>22</v>
      </c>
      <c r="M264" s="25" t="s">
        <v>19</v>
      </c>
      <c r="N264" s="29">
        <v>0</v>
      </c>
    </row>
    <row r="265" spans="1:14" s="30" customFormat="1" ht="56.25">
      <c r="A265" s="21">
        <v>252</v>
      </c>
      <c r="B265" s="67" t="s">
        <v>2958</v>
      </c>
      <c r="C265" s="26" t="s">
        <v>3000</v>
      </c>
      <c r="D265" s="67" t="s">
        <v>1320</v>
      </c>
      <c r="E265" s="26" t="s">
        <v>1321</v>
      </c>
      <c r="F265" s="25" t="s">
        <v>14</v>
      </c>
      <c r="G265" s="26" t="s">
        <v>4897</v>
      </c>
      <c r="H265" s="67" t="s">
        <v>15</v>
      </c>
      <c r="I265" s="142">
        <v>5</v>
      </c>
      <c r="J265" s="121">
        <v>3000</v>
      </c>
      <c r="K265" s="77">
        <f t="shared" si="5"/>
        <v>15000</v>
      </c>
      <c r="L265" s="25" t="s">
        <v>22</v>
      </c>
      <c r="M265" s="25" t="s">
        <v>19</v>
      </c>
      <c r="N265" s="29">
        <v>0</v>
      </c>
    </row>
    <row r="266" spans="1:14" s="30" customFormat="1" ht="56.25">
      <c r="A266" s="21">
        <v>253</v>
      </c>
      <c r="B266" s="22" t="s">
        <v>2959</v>
      </c>
      <c r="C266" s="24" t="s">
        <v>3001</v>
      </c>
      <c r="D266" s="22" t="s">
        <v>1693</v>
      </c>
      <c r="E266" s="24" t="s">
        <v>1694</v>
      </c>
      <c r="F266" s="25" t="s">
        <v>14</v>
      </c>
      <c r="G266" s="26" t="s">
        <v>4897</v>
      </c>
      <c r="H266" s="25" t="s">
        <v>15</v>
      </c>
      <c r="I266" s="25">
        <v>1</v>
      </c>
      <c r="J266" s="52">
        <v>26800</v>
      </c>
      <c r="K266" s="77">
        <f t="shared" si="5"/>
        <v>26800</v>
      </c>
      <c r="L266" s="25" t="s">
        <v>22</v>
      </c>
      <c r="M266" s="25" t="s">
        <v>19</v>
      </c>
      <c r="N266" s="29">
        <v>0</v>
      </c>
    </row>
    <row r="267" spans="1:14" s="30" customFormat="1" ht="56.25">
      <c r="A267" s="21">
        <v>254</v>
      </c>
      <c r="B267" s="38" t="s">
        <v>2960</v>
      </c>
      <c r="C267" s="38" t="s">
        <v>3002</v>
      </c>
      <c r="D267" s="38" t="s">
        <v>1523</v>
      </c>
      <c r="E267" s="38" t="s">
        <v>1524</v>
      </c>
      <c r="F267" s="25" t="s">
        <v>14</v>
      </c>
      <c r="G267" s="26" t="s">
        <v>4897</v>
      </c>
      <c r="H267" s="26" t="s">
        <v>15</v>
      </c>
      <c r="I267" s="26">
        <v>1</v>
      </c>
      <c r="J267" s="78">
        <v>20000</v>
      </c>
      <c r="K267" s="77">
        <f t="shared" si="5"/>
        <v>20000</v>
      </c>
      <c r="L267" s="25" t="s">
        <v>22</v>
      </c>
      <c r="M267" s="25" t="s">
        <v>19</v>
      </c>
      <c r="N267" s="29">
        <v>0</v>
      </c>
    </row>
    <row r="268" spans="1:14" s="30" customFormat="1" ht="56.25">
      <c r="A268" s="21">
        <v>255</v>
      </c>
      <c r="B268" s="38" t="s">
        <v>2961</v>
      </c>
      <c r="C268" s="38" t="s">
        <v>3003</v>
      </c>
      <c r="D268" s="38" t="s">
        <v>1513</v>
      </c>
      <c r="E268" s="38" t="s">
        <v>1514</v>
      </c>
      <c r="F268" s="25" t="s">
        <v>14</v>
      </c>
      <c r="G268" s="26" t="s">
        <v>4897</v>
      </c>
      <c r="H268" s="26" t="s">
        <v>15</v>
      </c>
      <c r="I268" s="26">
        <v>1</v>
      </c>
      <c r="J268" s="78">
        <v>18000</v>
      </c>
      <c r="K268" s="77">
        <f t="shared" si="5"/>
        <v>18000</v>
      </c>
      <c r="L268" s="25" t="s">
        <v>22</v>
      </c>
      <c r="M268" s="25" t="s">
        <v>19</v>
      </c>
      <c r="N268" s="29">
        <v>0</v>
      </c>
    </row>
    <row r="269" spans="1:14" s="30" customFormat="1" ht="56.25">
      <c r="A269" s="21">
        <v>256</v>
      </c>
      <c r="B269" s="38" t="s">
        <v>2962</v>
      </c>
      <c r="C269" s="39" t="s">
        <v>5035</v>
      </c>
      <c r="D269" s="38" t="s">
        <v>540</v>
      </c>
      <c r="E269" s="39" t="s">
        <v>541</v>
      </c>
      <c r="F269" s="25" t="s">
        <v>14</v>
      </c>
      <c r="G269" s="26" t="s">
        <v>4897</v>
      </c>
      <c r="H269" s="26" t="s">
        <v>15</v>
      </c>
      <c r="I269" s="62">
        <v>3</v>
      </c>
      <c r="J269" s="77">
        <v>40000</v>
      </c>
      <c r="K269" s="77">
        <f t="shared" si="5"/>
        <v>120000</v>
      </c>
      <c r="L269" s="25" t="s">
        <v>22</v>
      </c>
      <c r="M269" s="25" t="s">
        <v>19</v>
      </c>
      <c r="N269" s="29">
        <v>0</v>
      </c>
    </row>
    <row r="270" spans="1:14" s="30" customFormat="1" ht="56.25">
      <c r="A270" s="21">
        <v>257</v>
      </c>
      <c r="B270" s="43" t="s">
        <v>2963</v>
      </c>
      <c r="C270" s="24" t="s">
        <v>5036</v>
      </c>
      <c r="D270" s="79" t="s">
        <v>940</v>
      </c>
      <c r="E270" s="24" t="s">
        <v>941</v>
      </c>
      <c r="F270" s="25" t="s">
        <v>14</v>
      </c>
      <c r="G270" s="26" t="s">
        <v>4897</v>
      </c>
      <c r="H270" s="45" t="s">
        <v>15</v>
      </c>
      <c r="I270" s="45">
        <v>1</v>
      </c>
      <c r="J270" s="64">
        <v>85000</v>
      </c>
      <c r="K270" s="77">
        <f t="shared" si="5"/>
        <v>85000</v>
      </c>
      <c r="L270" s="25" t="s">
        <v>22</v>
      </c>
      <c r="M270" s="25" t="s">
        <v>19</v>
      </c>
      <c r="N270" s="29">
        <v>0</v>
      </c>
    </row>
    <row r="271" spans="1:14" s="30" customFormat="1" ht="56.25">
      <c r="A271" s="21">
        <v>258</v>
      </c>
      <c r="B271" s="33" t="s">
        <v>2964</v>
      </c>
      <c r="C271" s="66" t="s">
        <v>5037</v>
      </c>
      <c r="D271" s="34" t="s">
        <v>2509</v>
      </c>
      <c r="E271" s="66" t="s">
        <v>2509</v>
      </c>
      <c r="F271" s="25" t="s">
        <v>14</v>
      </c>
      <c r="G271" s="26" t="s">
        <v>4897</v>
      </c>
      <c r="H271" s="36" t="s">
        <v>713</v>
      </c>
      <c r="I271" s="36">
        <v>10</v>
      </c>
      <c r="J271" s="37">
        <v>1500</v>
      </c>
      <c r="K271" s="77">
        <f t="shared" si="5"/>
        <v>15000</v>
      </c>
      <c r="L271" s="25" t="s">
        <v>22</v>
      </c>
      <c r="M271" s="25" t="s">
        <v>19</v>
      </c>
      <c r="N271" s="29">
        <v>0</v>
      </c>
    </row>
    <row r="272" spans="1:14" s="30" customFormat="1" ht="56.25">
      <c r="A272" s="21">
        <v>259</v>
      </c>
      <c r="B272" s="33" t="s">
        <v>2965</v>
      </c>
      <c r="C272" s="66" t="s">
        <v>2965</v>
      </c>
      <c r="D272" s="34" t="s">
        <v>2510</v>
      </c>
      <c r="E272" s="66" t="s">
        <v>2510</v>
      </c>
      <c r="F272" s="25" t="s">
        <v>14</v>
      </c>
      <c r="G272" s="26" t="s">
        <v>4897</v>
      </c>
      <c r="H272" s="36" t="s">
        <v>713</v>
      </c>
      <c r="I272" s="36">
        <v>5</v>
      </c>
      <c r="J272" s="37">
        <v>1500</v>
      </c>
      <c r="K272" s="77">
        <f t="shared" si="5"/>
        <v>7500</v>
      </c>
      <c r="L272" s="25" t="s">
        <v>22</v>
      </c>
      <c r="M272" s="25" t="s">
        <v>19</v>
      </c>
      <c r="N272" s="29">
        <v>0</v>
      </c>
    </row>
    <row r="273" spans="1:14" s="30" customFormat="1" ht="56.25">
      <c r="A273" s="21">
        <v>260</v>
      </c>
      <c r="B273" s="33" t="s">
        <v>2511</v>
      </c>
      <c r="C273" s="66" t="s">
        <v>2511</v>
      </c>
      <c r="D273" s="34" t="s">
        <v>2511</v>
      </c>
      <c r="E273" s="66" t="s">
        <v>2511</v>
      </c>
      <c r="F273" s="25" t="s">
        <v>14</v>
      </c>
      <c r="G273" s="26" t="s">
        <v>4897</v>
      </c>
      <c r="H273" s="36" t="s">
        <v>713</v>
      </c>
      <c r="I273" s="36">
        <v>5</v>
      </c>
      <c r="J273" s="37">
        <v>1500</v>
      </c>
      <c r="K273" s="77">
        <f t="shared" si="5"/>
        <v>7500</v>
      </c>
      <c r="L273" s="25" t="s">
        <v>22</v>
      </c>
      <c r="M273" s="25" t="s">
        <v>19</v>
      </c>
      <c r="N273" s="29">
        <v>0</v>
      </c>
    </row>
    <row r="274" spans="1:14" s="30" customFormat="1" ht="56.25">
      <c r="A274" s="21">
        <v>261</v>
      </c>
      <c r="B274" s="43" t="s">
        <v>2966</v>
      </c>
      <c r="C274" s="43" t="s">
        <v>5038</v>
      </c>
      <c r="D274" s="79" t="s">
        <v>759</v>
      </c>
      <c r="E274" s="43" t="s">
        <v>1121</v>
      </c>
      <c r="F274" s="25" t="s">
        <v>14</v>
      </c>
      <c r="G274" s="26" t="s">
        <v>4897</v>
      </c>
      <c r="H274" s="44" t="s">
        <v>15</v>
      </c>
      <c r="I274" s="44">
        <v>21</v>
      </c>
      <c r="J274" s="126">
        <v>1200</v>
      </c>
      <c r="K274" s="77">
        <f t="shared" si="5"/>
        <v>25200</v>
      </c>
      <c r="L274" s="25" t="s">
        <v>22</v>
      </c>
      <c r="M274" s="25" t="s">
        <v>19</v>
      </c>
      <c r="N274" s="29">
        <v>0</v>
      </c>
    </row>
    <row r="275" spans="1:14" s="30" customFormat="1" ht="56.25">
      <c r="A275" s="21">
        <v>262</v>
      </c>
      <c r="B275" s="38" t="s">
        <v>717</v>
      </c>
      <c r="C275" s="38" t="s">
        <v>718</v>
      </c>
      <c r="D275" s="38" t="s">
        <v>717</v>
      </c>
      <c r="E275" s="38" t="s">
        <v>718</v>
      </c>
      <c r="F275" s="25" t="s">
        <v>14</v>
      </c>
      <c r="G275" s="26" t="s">
        <v>4897</v>
      </c>
      <c r="H275" s="26" t="s">
        <v>15</v>
      </c>
      <c r="I275" s="83">
        <v>20</v>
      </c>
      <c r="J275" s="77">
        <v>3200</v>
      </c>
      <c r="K275" s="77">
        <f aca="true" t="shared" si="6" ref="K275:K324">I275*J275</f>
        <v>64000</v>
      </c>
      <c r="L275" s="25" t="s">
        <v>22</v>
      </c>
      <c r="M275" s="25" t="s">
        <v>19</v>
      </c>
      <c r="N275" s="29">
        <v>0</v>
      </c>
    </row>
    <row r="276" spans="1:14" s="30" customFormat="1" ht="56.25">
      <c r="A276" s="21">
        <v>263</v>
      </c>
      <c r="B276" s="22" t="s">
        <v>2967</v>
      </c>
      <c r="C276" s="24" t="s">
        <v>5039</v>
      </c>
      <c r="D276" s="22" t="s">
        <v>1721</v>
      </c>
      <c r="E276" s="24" t="s">
        <v>1722</v>
      </c>
      <c r="F276" s="25" t="s">
        <v>14</v>
      </c>
      <c r="G276" s="26" t="s">
        <v>4897</v>
      </c>
      <c r="H276" s="25" t="s">
        <v>15</v>
      </c>
      <c r="I276" s="25">
        <v>5</v>
      </c>
      <c r="J276" s="52">
        <v>22000</v>
      </c>
      <c r="K276" s="77">
        <f t="shared" si="6"/>
        <v>110000</v>
      </c>
      <c r="L276" s="25" t="s">
        <v>22</v>
      </c>
      <c r="M276" s="25" t="s">
        <v>19</v>
      </c>
      <c r="N276" s="29">
        <v>0</v>
      </c>
    </row>
    <row r="277" spans="1:14" s="30" customFormat="1" ht="56.25">
      <c r="A277" s="21">
        <v>264</v>
      </c>
      <c r="B277" s="22" t="s">
        <v>3004</v>
      </c>
      <c r="C277" s="24" t="s">
        <v>1724</v>
      </c>
      <c r="D277" s="22" t="s">
        <v>1723</v>
      </c>
      <c r="E277" s="24" t="s">
        <v>1724</v>
      </c>
      <c r="F277" s="25" t="s">
        <v>14</v>
      </c>
      <c r="G277" s="26" t="s">
        <v>4897</v>
      </c>
      <c r="H277" s="25" t="s">
        <v>15</v>
      </c>
      <c r="I277" s="25">
        <v>4</v>
      </c>
      <c r="J277" s="52">
        <v>59200</v>
      </c>
      <c r="K277" s="77">
        <f t="shared" si="6"/>
        <v>236800</v>
      </c>
      <c r="L277" s="25" t="s">
        <v>22</v>
      </c>
      <c r="M277" s="25" t="s">
        <v>19</v>
      </c>
      <c r="N277" s="29">
        <v>0</v>
      </c>
    </row>
    <row r="278" spans="1:14" s="30" customFormat="1" ht="56.25">
      <c r="A278" s="21">
        <v>265</v>
      </c>
      <c r="B278" s="33" t="s">
        <v>3005</v>
      </c>
      <c r="C278" s="115" t="s">
        <v>3048</v>
      </c>
      <c r="D278" s="34" t="s">
        <v>767</v>
      </c>
      <c r="E278" s="115" t="s">
        <v>1287</v>
      </c>
      <c r="F278" s="25" t="s">
        <v>14</v>
      </c>
      <c r="G278" s="26" t="s">
        <v>4897</v>
      </c>
      <c r="H278" s="51" t="s">
        <v>15</v>
      </c>
      <c r="I278" s="51">
        <v>170</v>
      </c>
      <c r="J278" s="40">
        <v>1000</v>
      </c>
      <c r="K278" s="77">
        <f t="shared" si="6"/>
        <v>170000</v>
      </c>
      <c r="L278" s="25" t="s">
        <v>22</v>
      </c>
      <c r="M278" s="25" t="s">
        <v>19</v>
      </c>
      <c r="N278" s="29">
        <v>0</v>
      </c>
    </row>
    <row r="279" spans="1:14" s="30" customFormat="1" ht="56.25">
      <c r="A279" s="21">
        <v>266</v>
      </c>
      <c r="B279" s="143" t="s">
        <v>3006</v>
      </c>
      <c r="C279" s="143" t="s">
        <v>3006</v>
      </c>
      <c r="D279" s="143" t="s">
        <v>2052</v>
      </c>
      <c r="E279" s="143" t="s">
        <v>2052</v>
      </c>
      <c r="F279" s="25" t="s">
        <v>14</v>
      </c>
      <c r="G279" s="26" t="s">
        <v>4897</v>
      </c>
      <c r="H279" s="48" t="s">
        <v>1329</v>
      </c>
      <c r="I279" s="49">
        <v>5</v>
      </c>
      <c r="J279" s="50">
        <v>1500</v>
      </c>
      <c r="K279" s="77">
        <f t="shared" si="6"/>
        <v>7500</v>
      </c>
      <c r="L279" s="25" t="s">
        <v>22</v>
      </c>
      <c r="M279" s="25" t="s">
        <v>19</v>
      </c>
      <c r="N279" s="29">
        <v>0</v>
      </c>
    </row>
    <row r="280" spans="1:14" s="30" customFormat="1" ht="56.25">
      <c r="A280" s="21">
        <v>267</v>
      </c>
      <c r="B280" s="47" t="s">
        <v>3007</v>
      </c>
      <c r="C280" s="47" t="s">
        <v>3007</v>
      </c>
      <c r="D280" s="47" t="s">
        <v>2034</v>
      </c>
      <c r="E280" s="47" t="s">
        <v>2034</v>
      </c>
      <c r="F280" s="25" t="s">
        <v>14</v>
      </c>
      <c r="G280" s="26" t="s">
        <v>4897</v>
      </c>
      <c r="H280" s="48" t="s">
        <v>1329</v>
      </c>
      <c r="I280" s="49">
        <v>45</v>
      </c>
      <c r="J280" s="50">
        <v>1500</v>
      </c>
      <c r="K280" s="77">
        <f t="shared" si="6"/>
        <v>67500</v>
      </c>
      <c r="L280" s="25" t="s">
        <v>22</v>
      </c>
      <c r="M280" s="25" t="s">
        <v>19</v>
      </c>
      <c r="N280" s="29">
        <v>0</v>
      </c>
    </row>
    <row r="281" spans="1:14" s="30" customFormat="1" ht="56.25">
      <c r="A281" s="21">
        <v>268</v>
      </c>
      <c r="B281" s="143" t="s">
        <v>3008</v>
      </c>
      <c r="C281" s="144" t="s">
        <v>3008</v>
      </c>
      <c r="D281" s="143" t="s">
        <v>2038</v>
      </c>
      <c r="E281" s="144" t="s">
        <v>2038</v>
      </c>
      <c r="F281" s="25" t="s">
        <v>14</v>
      </c>
      <c r="G281" s="26" t="s">
        <v>4897</v>
      </c>
      <c r="H281" s="48" t="s">
        <v>1329</v>
      </c>
      <c r="I281" s="49">
        <v>30</v>
      </c>
      <c r="J281" s="50">
        <v>1500</v>
      </c>
      <c r="K281" s="77">
        <f t="shared" si="6"/>
        <v>45000</v>
      </c>
      <c r="L281" s="25" t="s">
        <v>22</v>
      </c>
      <c r="M281" s="25" t="s">
        <v>19</v>
      </c>
      <c r="N281" s="29">
        <v>0</v>
      </c>
    </row>
    <row r="282" spans="1:14" s="30" customFormat="1" ht="56.25">
      <c r="A282" s="21">
        <v>269</v>
      </c>
      <c r="B282" s="143" t="s">
        <v>3009</v>
      </c>
      <c r="C282" s="143" t="s">
        <v>3009</v>
      </c>
      <c r="D282" s="143" t="s">
        <v>2041</v>
      </c>
      <c r="E282" s="143" t="s">
        <v>2041</v>
      </c>
      <c r="F282" s="25" t="s">
        <v>14</v>
      </c>
      <c r="G282" s="26" t="s">
        <v>4897</v>
      </c>
      <c r="H282" s="48" t="s">
        <v>1329</v>
      </c>
      <c r="I282" s="145">
        <v>16</v>
      </c>
      <c r="J282" s="50">
        <v>1500</v>
      </c>
      <c r="K282" s="77">
        <f t="shared" si="6"/>
        <v>24000</v>
      </c>
      <c r="L282" s="25" t="s">
        <v>22</v>
      </c>
      <c r="M282" s="25" t="s">
        <v>19</v>
      </c>
      <c r="N282" s="29">
        <v>0</v>
      </c>
    </row>
    <row r="283" spans="1:14" s="30" customFormat="1" ht="56.25">
      <c r="A283" s="21">
        <v>270</v>
      </c>
      <c r="B283" s="47" t="s">
        <v>3010</v>
      </c>
      <c r="C283" s="47" t="s">
        <v>3010</v>
      </c>
      <c r="D283" s="47" t="s">
        <v>2055</v>
      </c>
      <c r="E283" s="47" t="s">
        <v>2055</v>
      </c>
      <c r="F283" s="25" t="s">
        <v>14</v>
      </c>
      <c r="G283" s="26" t="s">
        <v>4897</v>
      </c>
      <c r="H283" s="48"/>
      <c r="I283" s="49">
        <v>220</v>
      </c>
      <c r="J283" s="50">
        <v>1500</v>
      </c>
      <c r="K283" s="77">
        <f t="shared" si="6"/>
        <v>330000</v>
      </c>
      <c r="L283" s="25" t="s">
        <v>22</v>
      </c>
      <c r="M283" s="25" t="s">
        <v>19</v>
      </c>
      <c r="N283" s="29">
        <v>0</v>
      </c>
    </row>
    <row r="284" spans="1:14" s="30" customFormat="1" ht="56.25">
      <c r="A284" s="21">
        <v>271</v>
      </c>
      <c r="B284" s="143" t="s">
        <v>3011</v>
      </c>
      <c r="C284" s="143" t="s">
        <v>3011</v>
      </c>
      <c r="D284" s="143" t="s">
        <v>2051</v>
      </c>
      <c r="E284" s="143" t="s">
        <v>2051</v>
      </c>
      <c r="F284" s="25" t="s">
        <v>14</v>
      </c>
      <c r="G284" s="26" t="s">
        <v>4897</v>
      </c>
      <c r="H284" s="48" t="s">
        <v>1329</v>
      </c>
      <c r="I284" s="49">
        <v>200</v>
      </c>
      <c r="J284" s="50">
        <v>1500</v>
      </c>
      <c r="K284" s="77">
        <f t="shared" si="6"/>
        <v>300000</v>
      </c>
      <c r="L284" s="25" t="s">
        <v>22</v>
      </c>
      <c r="M284" s="25" t="s">
        <v>19</v>
      </c>
      <c r="N284" s="29">
        <v>0</v>
      </c>
    </row>
    <row r="285" spans="1:14" s="30" customFormat="1" ht="56.25">
      <c r="A285" s="21">
        <v>272</v>
      </c>
      <c r="B285" s="143" t="s">
        <v>3012</v>
      </c>
      <c r="C285" s="144" t="s">
        <v>3012</v>
      </c>
      <c r="D285" s="143" t="s">
        <v>2049</v>
      </c>
      <c r="E285" s="144" t="s">
        <v>2049</v>
      </c>
      <c r="F285" s="25" t="s">
        <v>14</v>
      </c>
      <c r="G285" s="26" t="s">
        <v>4897</v>
      </c>
      <c r="H285" s="48" t="s">
        <v>1329</v>
      </c>
      <c r="I285" s="49">
        <v>5</v>
      </c>
      <c r="J285" s="50">
        <v>1500</v>
      </c>
      <c r="K285" s="77">
        <f t="shared" si="6"/>
        <v>7500</v>
      </c>
      <c r="L285" s="25" t="s">
        <v>22</v>
      </c>
      <c r="M285" s="25" t="s">
        <v>19</v>
      </c>
      <c r="N285" s="29">
        <v>0</v>
      </c>
    </row>
    <row r="286" spans="1:14" s="30" customFormat="1" ht="56.25">
      <c r="A286" s="21">
        <v>273</v>
      </c>
      <c r="B286" s="143" t="s">
        <v>3013</v>
      </c>
      <c r="C286" s="143" t="s">
        <v>3013</v>
      </c>
      <c r="D286" s="143" t="s">
        <v>2039</v>
      </c>
      <c r="E286" s="143" t="s">
        <v>2039</v>
      </c>
      <c r="F286" s="25" t="s">
        <v>14</v>
      </c>
      <c r="G286" s="26" t="s">
        <v>4897</v>
      </c>
      <c r="H286" s="48" t="s">
        <v>1329</v>
      </c>
      <c r="I286" s="49">
        <v>8</v>
      </c>
      <c r="J286" s="50">
        <v>1500</v>
      </c>
      <c r="K286" s="77">
        <f t="shared" si="6"/>
        <v>12000</v>
      </c>
      <c r="L286" s="25" t="s">
        <v>22</v>
      </c>
      <c r="M286" s="25" t="s">
        <v>19</v>
      </c>
      <c r="N286" s="29">
        <v>0</v>
      </c>
    </row>
    <row r="287" spans="1:14" s="30" customFormat="1" ht="56.25">
      <c r="A287" s="21">
        <v>274</v>
      </c>
      <c r="B287" s="143" t="s">
        <v>3014</v>
      </c>
      <c r="C287" s="143" t="s">
        <v>3014</v>
      </c>
      <c r="D287" s="143" t="s">
        <v>2042</v>
      </c>
      <c r="E287" s="143" t="s">
        <v>2042</v>
      </c>
      <c r="F287" s="25" t="s">
        <v>14</v>
      </c>
      <c r="G287" s="26" t="s">
        <v>4897</v>
      </c>
      <c r="H287" s="48" t="s">
        <v>1329</v>
      </c>
      <c r="I287" s="49">
        <v>4</v>
      </c>
      <c r="J287" s="50">
        <v>1500</v>
      </c>
      <c r="K287" s="77">
        <f t="shared" si="6"/>
        <v>6000</v>
      </c>
      <c r="L287" s="25" t="s">
        <v>22</v>
      </c>
      <c r="M287" s="25" t="s">
        <v>19</v>
      </c>
      <c r="N287" s="29">
        <v>0</v>
      </c>
    </row>
    <row r="288" spans="1:14" s="30" customFormat="1" ht="56.25">
      <c r="A288" s="21">
        <v>275</v>
      </c>
      <c r="B288" s="143" t="s">
        <v>3015</v>
      </c>
      <c r="C288" s="143" t="s">
        <v>3015</v>
      </c>
      <c r="D288" s="143" t="s">
        <v>2044</v>
      </c>
      <c r="E288" s="143" t="s">
        <v>2044</v>
      </c>
      <c r="F288" s="25" t="s">
        <v>14</v>
      </c>
      <c r="G288" s="26" t="s">
        <v>4897</v>
      </c>
      <c r="H288" s="48" t="s">
        <v>1329</v>
      </c>
      <c r="I288" s="49">
        <v>35</v>
      </c>
      <c r="J288" s="50">
        <v>1500</v>
      </c>
      <c r="K288" s="77">
        <f t="shared" si="6"/>
        <v>52500</v>
      </c>
      <c r="L288" s="25" t="s">
        <v>22</v>
      </c>
      <c r="M288" s="25" t="s">
        <v>19</v>
      </c>
      <c r="N288" s="29">
        <v>0</v>
      </c>
    </row>
    <row r="289" spans="1:14" s="30" customFormat="1" ht="56.25">
      <c r="A289" s="21">
        <v>276</v>
      </c>
      <c r="B289" s="143" t="s">
        <v>3016</v>
      </c>
      <c r="C289" s="143" t="s">
        <v>3016</v>
      </c>
      <c r="D289" s="143" t="s">
        <v>2043</v>
      </c>
      <c r="E289" s="143" t="s">
        <v>2043</v>
      </c>
      <c r="F289" s="25" t="s">
        <v>14</v>
      </c>
      <c r="G289" s="26" t="s">
        <v>4897</v>
      </c>
      <c r="H289" s="48" t="s">
        <v>1329</v>
      </c>
      <c r="I289" s="49">
        <v>30</v>
      </c>
      <c r="J289" s="50">
        <v>1500</v>
      </c>
      <c r="K289" s="77">
        <f t="shared" si="6"/>
        <v>45000</v>
      </c>
      <c r="L289" s="25" t="s">
        <v>22</v>
      </c>
      <c r="M289" s="25" t="s">
        <v>19</v>
      </c>
      <c r="N289" s="29">
        <v>0</v>
      </c>
    </row>
    <row r="290" spans="1:14" s="30" customFormat="1" ht="56.25">
      <c r="A290" s="21">
        <v>277</v>
      </c>
      <c r="B290" s="143" t="s">
        <v>3017</v>
      </c>
      <c r="C290" s="143" t="s">
        <v>3017</v>
      </c>
      <c r="D290" s="143" t="s">
        <v>2040</v>
      </c>
      <c r="E290" s="143" t="s">
        <v>2040</v>
      </c>
      <c r="F290" s="25" t="s">
        <v>14</v>
      </c>
      <c r="G290" s="26" t="s">
        <v>4897</v>
      </c>
      <c r="H290" s="48" t="s">
        <v>1329</v>
      </c>
      <c r="I290" s="49">
        <v>21</v>
      </c>
      <c r="J290" s="50">
        <v>1500</v>
      </c>
      <c r="K290" s="77">
        <f t="shared" si="6"/>
        <v>31500</v>
      </c>
      <c r="L290" s="25" t="s">
        <v>22</v>
      </c>
      <c r="M290" s="25" t="s">
        <v>19</v>
      </c>
      <c r="N290" s="29">
        <v>0</v>
      </c>
    </row>
    <row r="291" spans="1:14" s="30" customFormat="1" ht="56.25">
      <c r="A291" s="21">
        <v>278</v>
      </c>
      <c r="B291" s="47" t="s">
        <v>3018</v>
      </c>
      <c r="C291" s="47" t="s">
        <v>3018</v>
      </c>
      <c r="D291" s="47" t="s">
        <v>2057</v>
      </c>
      <c r="E291" s="47" t="s">
        <v>2057</v>
      </c>
      <c r="F291" s="25" t="s">
        <v>14</v>
      </c>
      <c r="G291" s="26" t="s">
        <v>4897</v>
      </c>
      <c r="H291" s="48" t="s">
        <v>1329</v>
      </c>
      <c r="I291" s="49">
        <v>4</v>
      </c>
      <c r="J291" s="50">
        <v>1500</v>
      </c>
      <c r="K291" s="77">
        <f t="shared" si="6"/>
        <v>6000</v>
      </c>
      <c r="L291" s="25" t="s">
        <v>22</v>
      </c>
      <c r="M291" s="25" t="s">
        <v>19</v>
      </c>
      <c r="N291" s="29">
        <v>0</v>
      </c>
    </row>
    <row r="292" spans="1:14" s="30" customFormat="1" ht="56.25">
      <c r="A292" s="21">
        <v>279</v>
      </c>
      <c r="B292" s="143" t="s">
        <v>3019</v>
      </c>
      <c r="C292" s="144" t="s">
        <v>3019</v>
      </c>
      <c r="D292" s="143" t="s">
        <v>2048</v>
      </c>
      <c r="E292" s="144" t="s">
        <v>2048</v>
      </c>
      <c r="F292" s="25" t="s">
        <v>14</v>
      </c>
      <c r="G292" s="26" t="s">
        <v>4897</v>
      </c>
      <c r="H292" s="48" t="s">
        <v>1329</v>
      </c>
      <c r="I292" s="49">
        <v>5</v>
      </c>
      <c r="J292" s="50">
        <v>1500</v>
      </c>
      <c r="K292" s="77">
        <f t="shared" si="6"/>
        <v>7500</v>
      </c>
      <c r="L292" s="25" t="s">
        <v>22</v>
      </c>
      <c r="M292" s="25" t="s">
        <v>19</v>
      </c>
      <c r="N292" s="29">
        <v>0</v>
      </c>
    </row>
    <row r="293" spans="1:14" s="30" customFormat="1" ht="75">
      <c r="A293" s="21">
        <v>280</v>
      </c>
      <c r="B293" s="143" t="s">
        <v>3020</v>
      </c>
      <c r="C293" s="143" t="s">
        <v>3020</v>
      </c>
      <c r="D293" s="143" t="s">
        <v>2047</v>
      </c>
      <c r="E293" s="143" t="s">
        <v>2047</v>
      </c>
      <c r="F293" s="25" t="s">
        <v>14</v>
      </c>
      <c r="G293" s="26" t="s">
        <v>4897</v>
      </c>
      <c r="H293" s="48" t="s">
        <v>1329</v>
      </c>
      <c r="I293" s="49">
        <v>5</v>
      </c>
      <c r="J293" s="50">
        <v>1500</v>
      </c>
      <c r="K293" s="77">
        <f t="shared" si="6"/>
        <v>7500</v>
      </c>
      <c r="L293" s="25" t="s">
        <v>22</v>
      </c>
      <c r="M293" s="25" t="s">
        <v>19</v>
      </c>
      <c r="N293" s="29">
        <v>0</v>
      </c>
    </row>
    <row r="294" spans="1:14" s="30" customFormat="1" ht="56.25">
      <c r="A294" s="21">
        <v>281</v>
      </c>
      <c r="B294" s="143" t="s">
        <v>3021</v>
      </c>
      <c r="C294" s="143" t="s">
        <v>3021</v>
      </c>
      <c r="D294" s="143" t="s">
        <v>2050</v>
      </c>
      <c r="E294" s="143" t="s">
        <v>2050</v>
      </c>
      <c r="F294" s="25" t="s">
        <v>14</v>
      </c>
      <c r="G294" s="26" t="s">
        <v>4897</v>
      </c>
      <c r="H294" s="48" t="s">
        <v>1329</v>
      </c>
      <c r="I294" s="49">
        <v>1</v>
      </c>
      <c r="J294" s="50">
        <v>1500</v>
      </c>
      <c r="K294" s="77">
        <f t="shared" si="6"/>
        <v>1500</v>
      </c>
      <c r="L294" s="25" t="s">
        <v>22</v>
      </c>
      <c r="M294" s="25" t="s">
        <v>19</v>
      </c>
      <c r="N294" s="29">
        <v>0</v>
      </c>
    </row>
    <row r="295" spans="1:14" s="30" customFormat="1" ht="56.25">
      <c r="A295" s="21">
        <v>282</v>
      </c>
      <c r="B295" s="47" t="s">
        <v>3022</v>
      </c>
      <c r="C295" s="47" t="s">
        <v>3022</v>
      </c>
      <c r="D295" s="47" t="s">
        <v>2056</v>
      </c>
      <c r="E295" s="47" t="s">
        <v>2056</v>
      </c>
      <c r="F295" s="25" t="s">
        <v>14</v>
      </c>
      <c r="G295" s="26" t="s">
        <v>4897</v>
      </c>
      <c r="H295" s="48" t="s">
        <v>1329</v>
      </c>
      <c r="I295" s="49">
        <v>2</v>
      </c>
      <c r="J295" s="50">
        <v>1500</v>
      </c>
      <c r="K295" s="77">
        <f t="shared" si="6"/>
        <v>3000</v>
      </c>
      <c r="L295" s="25" t="s">
        <v>22</v>
      </c>
      <c r="M295" s="25" t="s">
        <v>19</v>
      </c>
      <c r="N295" s="29">
        <v>0</v>
      </c>
    </row>
    <row r="296" spans="1:14" s="30" customFormat="1" ht="56.25">
      <c r="A296" s="21">
        <v>283</v>
      </c>
      <c r="B296" s="143" t="s">
        <v>3023</v>
      </c>
      <c r="C296" s="143" t="s">
        <v>3023</v>
      </c>
      <c r="D296" s="143" t="s">
        <v>2045</v>
      </c>
      <c r="E296" s="143" t="s">
        <v>2045</v>
      </c>
      <c r="F296" s="25" t="s">
        <v>14</v>
      </c>
      <c r="G296" s="26" t="s">
        <v>4897</v>
      </c>
      <c r="H296" s="48" t="s">
        <v>1329</v>
      </c>
      <c r="I296" s="49">
        <v>15</v>
      </c>
      <c r="J296" s="50">
        <v>1500</v>
      </c>
      <c r="K296" s="77">
        <f t="shared" si="6"/>
        <v>22500</v>
      </c>
      <c r="L296" s="25" t="s">
        <v>22</v>
      </c>
      <c r="M296" s="25" t="s">
        <v>19</v>
      </c>
      <c r="N296" s="29">
        <v>0</v>
      </c>
    </row>
    <row r="297" spans="1:14" s="30" customFormat="1" ht="56.25">
      <c r="A297" s="21">
        <v>284</v>
      </c>
      <c r="B297" s="143" t="s">
        <v>3024</v>
      </c>
      <c r="C297" s="143" t="s">
        <v>3024</v>
      </c>
      <c r="D297" s="143" t="s">
        <v>2046</v>
      </c>
      <c r="E297" s="143" t="s">
        <v>2046</v>
      </c>
      <c r="F297" s="25" t="s">
        <v>14</v>
      </c>
      <c r="G297" s="26" t="s">
        <v>4897</v>
      </c>
      <c r="H297" s="48" t="s">
        <v>1329</v>
      </c>
      <c r="I297" s="49">
        <v>15</v>
      </c>
      <c r="J297" s="50">
        <v>1500</v>
      </c>
      <c r="K297" s="77">
        <f t="shared" si="6"/>
        <v>22500</v>
      </c>
      <c r="L297" s="25" t="s">
        <v>22</v>
      </c>
      <c r="M297" s="25" t="s">
        <v>19</v>
      </c>
      <c r="N297" s="29">
        <v>0</v>
      </c>
    </row>
    <row r="298" spans="1:14" s="30" customFormat="1" ht="56.25">
      <c r="A298" s="21">
        <v>285</v>
      </c>
      <c r="B298" s="143" t="s">
        <v>3025</v>
      </c>
      <c r="C298" s="144" t="s">
        <v>3025</v>
      </c>
      <c r="D298" s="143" t="s">
        <v>2035</v>
      </c>
      <c r="E298" s="144" t="s">
        <v>2035</v>
      </c>
      <c r="F298" s="25" t="s">
        <v>14</v>
      </c>
      <c r="G298" s="26" t="s">
        <v>4897</v>
      </c>
      <c r="H298" s="48" t="s">
        <v>1329</v>
      </c>
      <c r="I298" s="49">
        <v>5</v>
      </c>
      <c r="J298" s="50">
        <v>1500</v>
      </c>
      <c r="K298" s="77">
        <f t="shared" si="6"/>
        <v>7500</v>
      </c>
      <c r="L298" s="25" t="s">
        <v>22</v>
      </c>
      <c r="M298" s="25" t="s">
        <v>19</v>
      </c>
      <c r="N298" s="29">
        <v>0</v>
      </c>
    </row>
    <row r="299" spans="1:14" s="30" customFormat="1" ht="56.25">
      <c r="A299" s="21">
        <v>286</v>
      </c>
      <c r="B299" s="146" t="s">
        <v>3026</v>
      </c>
      <c r="C299" s="47" t="s">
        <v>3026</v>
      </c>
      <c r="D299" s="146" t="s">
        <v>2053</v>
      </c>
      <c r="E299" s="47" t="s">
        <v>2053</v>
      </c>
      <c r="F299" s="25" t="s">
        <v>14</v>
      </c>
      <c r="G299" s="26" t="s">
        <v>4897</v>
      </c>
      <c r="H299" s="48" t="s">
        <v>1329</v>
      </c>
      <c r="I299" s="49">
        <v>2</v>
      </c>
      <c r="J299" s="50">
        <v>1500</v>
      </c>
      <c r="K299" s="77">
        <f t="shared" si="6"/>
        <v>3000</v>
      </c>
      <c r="L299" s="25" t="s">
        <v>22</v>
      </c>
      <c r="M299" s="25" t="s">
        <v>19</v>
      </c>
      <c r="N299" s="29">
        <v>0</v>
      </c>
    </row>
    <row r="300" spans="1:14" s="30" customFormat="1" ht="56.25">
      <c r="A300" s="21">
        <v>287</v>
      </c>
      <c r="B300" s="89" t="s">
        <v>3027</v>
      </c>
      <c r="C300" s="89" t="s">
        <v>3027</v>
      </c>
      <c r="D300" s="89" t="s">
        <v>1451</v>
      </c>
      <c r="E300" s="89" t="s">
        <v>1451</v>
      </c>
      <c r="F300" s="25" t="s">
        <v>14</v>
      </c>
      <c r="G300" s="26" t="s">
        <v>4897</v>
      </c>
      <c r="H300" s="90" t="s">
        <v>15</v>
      </c>
      <c r="I300" s="90">
        <v>15</v>
      </c>
      <c r="J300" s="91">
        <v>1500</v>
      </c>
      <c r="K300" s="77">
        <f t="shared" si="6"/>
        <v>22500</v>
      </c>
      <c r="L300" s="25" t="s">
        <v>22</v>
      </c>
      <c r="M300" s="25" t="s">
        <v>19</v>
      </c>
      <c r="N300" s="29">
        <v>0</v>
      </c>
    </row>
    <row r="301" spans="1:14" s="30" customFormat="1" ht="56.25">
      <c r="A301" s="21">
        <v>288</v>
      </c>
      <c r="B301" s="43" t="s">
        <v>5068</v>
      </c>
      <c r="C301" s="24" t="s">
        <v>3050</v>
      </c>
      <c r="D301" s="43" t="s">
        <v>146</v>
      </c>
      <c r="E301" s="24" t="s">
        <v>155</v>
      </c>
      <c r="F301" s="25" t="s">
        <v>23</v>
      </c>
      <c r="G301" s="44" t="s">
        <v>4897</v>
      </c>
      <c r="H301" s="44" t="s">
        <v>15</v>
      </c>
      <c r="I301" s="45">
        <v>180</v>
      </c>
      <c r="J301" s="52">
        <v>40000</v>
      </c>
      <c r="K301" s="77">
        <f t="shared" si="6"/>
        <v>7200000</v>
      </c>
      <c r="L301" s="25" t="s">
        <v>22</v>
      </c>
      <c r="M301" s="25" t="s">
        <v>19</v>
      </c>
      <c r="N301" s="29">
        <v>0</v>
      </c>
    </row>
    <row r="302" spans="1:14" s="30" customFormat="1" ht="56.25">
      <c r="A302" s="21">
        <v>289</v>
      </c>
      <c r="B302" s="43" t="s">
        <v>5067</v>
      </c>
      <c r="C302" s="147" t="s">
        <v>3051</v>
      </c>
      <c r="D302" s="43" t="s">
        <v>142</v>
      </c>
      <c r="E302" s="147" t="s">
        <v>143</v>
      </c>
      <c r="F302" s="25" t="s">
        <v>23</v>
      </c>
      <c r="G302" s="44" t="s">
        <v>4897</v>
      </c>
      <c r="H302" s="44" t="s">
        <v>15</v>
      </c>
      <c r="I302" s="45">
        <v>37</v>
      </c>
      <c r="J302" s="52">
        <v>100000</v>
      </c>
      <c r="K302" s="77">
        <f t="shared" si="6"/>
        <v>3700000</v>
      </c>
      <c r="L302" s="25" t="s">
        <v>22</v>
      </c>
      <c r="M302" s="25" t="s">
        <v>19</v>
      </c>
      <c r="N302" s="29">
        <v>0</v>
      </c>
    </row>
    <row r="303" spans="1:14" s="30" customFormat="1" ht="56.25">
      <c r="A303" s="21">
        <v>290</v>
      </c>
      <c r="B303" s="43" t="s">
        <v>5066</v>
      </c>
      <c r="C303" s="147" t="s">
        <v>3052</v>
      </c>
      <c r="D303" s="43" t="s">
        <v>144</v>
      </c>
      <c r="E303" s="147" t="s">
        <v>145</v>
      </c>
      <c r="F303" s="25" t="s">
        <v>23</v>
      </c>
      <c r="G303" s="44" t="s">
        <v>4897</v>
      </c>
      <c r="H303" s="44" t="s">
        <v>15</v>
      </c>
      <c r="I303" s="45">
        <v>24</v>
      </c>
      <c r="J303" s="52">
        <v>136560</v>
      </c>
      <c r="K303" s="77">
        <f t="shared" si="6"/>
        <v>3277440</v>
      </c>
      <c r="L303" s="25" t="s">
        <v>22</v>
      </c>
      <c r="M303" s="25" t="s">
        <v>19</v>
      </c>
      <c r="N303" s="29">
        <v>0</v>
      </c>
    </row>
    <row r="304" spans="1:14" s="30" customFormat="1" ht="56.25">
      <c r="A304" s="21">
        <v>291</v>
      </c>
      <c r="B304" s="43" t="s">
        <v>5065</v>
      </c>
      <c r="C304" s="147" t="s">
        <v>3053</v>
      </c>
      <c r="D304" s="43" t="s">
        <v>147</v>
      </c>
      <c r="E304" s="147" t="s">
        <v>148</v>
      </c>
      <c r="F304" s="25" t="s">
        <v>23</v>
      </c>
      <c r="G304" s="44" t="s">
        <v>4897</v>
      </c>
      <c r="H304" s="44" t="s">
        <v>15</v>
      </c>
      <c r="I304" s="45">
        <v>8</v>
      </c>
      <c r="J304" s="52">
        <v>64000</v>
      </c>
      <c r="K304" s="77">
        <f t="shared" si="6"/>
        <v>512000</v>
      </c>
      <c r="L304" s="25" t="s">
        <v>22</v>
      </c>
      <c r="M304" s="25" t="s">
        <v>19</v>
      </c>
      <c r="N304" s="29">
        <v>0</v>
      </c>
    </row>
    <row r="305" spans="1:14" s="30" customFormat="1" ht="56.25">
      <c r="A305" s="21">
        <v>292</v>
      </c>
      <c r="B305" s="43" t="s">
        <v>5064</v>
      </c>
      <c r="C305" s="147" t="s">
        <v>3054</v>
      </c>
      <c r="D305" s="43" t="s">
        <v>149</v>
      </c>
      <c r="E305" s="147" t="s">
        <v>150</v>
      </c>
      <c r="F305" s="25" t="s">
        <v>23</v>
      </c>
      <c r="G305" s="44" t="s">
        <v>4897</v>
      </c>
      <c r="H305" s="44" t="s">
        <v>15</v>
      </c>
      <c r="I305" s="45">
        <v>6</v>
      </c>
      <c r="J305" s="52">
        <v>100000</v>
      </c>
      <c r="K305" s="77">
        <f t="shared" si="6"/>
        <v>600000</v>
      </c>
      <c r="L305" s="25" t="s">
        <v>22</v>
      </c>
      <c r="M305" s="25" t="s">
        <v>19</v>
      </c>
      <c r="N305" s="29">
        <v>0</v>
      </c>
    </row>
    <row r="306" spans="1:14" s="30" customFormat="1" ht="56.25">
      <c r="A306" s="21">
        <v>293</v>
      </c>
      <c r="B306" s="43" t="s">
        <v>5063</v>
      </c>
      <c r="C306" s="24" t="s">
        <v>3055</v>
      </c>
      <c r="D306" s="43" t="s">
        <v>139</v>
      </c>
      <c r="E306" s="24" t="s">
        <v>154</v>
      </c>
      <c r="F306" s="25" t="s">
        <v>23</v>
      </c>
      <c r="G306" s="44" t="s">
        <v>4897</v>
      </c>
      <c r="H306" s="44" t="s">
        <v>15</v>
      </c>
      <c r="I306" s="45">
        <v>100</v>
      </c>
      <c r="J306" s="52">
        <v>45000</v>
      </c>
      <c r="K306" s="77">
        <f t="shared" si="6"/>
        <v>4500000</v>
      </c>
      <c r="L306" s="25" t="s">
        <v>22</v>
      </c>
      <c r="M306" s="25" t="s">
        <v>19</v>
      </c>
      <c r="N306" s="29">
        <v>0</v>
      </c>
    </row>
    <row r="307" spans="1:14" s="30" customFormat="1" ht="56.25">
      <c r="A307" s="21">
        <v>294</v>
      </c>
      <c r="B307" s="43" t="s">
        <v>5062</v>
      </c>
      <c r="C307" s="147" t="s">
        <v>3056</v>
      </c>
      <c r="D307" s="43" t="s">
        <v>140</v>
      </c>
      <c r="E307" s="147" t="s">
        <v>141</v>
      </c>
      <c r="F307" s="25" t="s">
        <v>23</v>
      </c>
      <c r="G307" s="44" t="s">
        <v>4897</v>
      </c>
      <c r="H307" s="44" t="s">
        <v>15</v>
      </c>
      <c r="I307" s="45">
        <v>140</v>
      </c>
      <c r="J307" s="52">
        <v>40700</v>
      </c>
      <c r="K307" s="77">
        <f t="shared" si="6"/>
        <v>5698000</v>
      </c>
      <c r="L307" s="25" t="s">
        <v>22</v>
      </c>
      <c r="M307" s="25" t="s">
        <v>19</v>
      </c>
      <c r="N307" s="29">
        <v>0</v>
      </c>
    </row>
    <row r="308" spans="1:14" s="30" customFormat="1" ht="56.25">
      <c r="A308" s="21">
        <v>295</v>
      </c>
      <c r="B308" s="43" t="s">
        <v>5061</v>
      </c>
      <c r="C308" s="53" t="s">
        <v>3057</v>
      </c>
      <c r="D308" s="79" t="s">
        <v>841</v>
      </c>
      <c r="E308" s="53" t="s">
        <v>5040</v>
      </c>
      <c r="F308" s="25" t="s">
        <v>23</v>
      </c>
      <c r="G308" s="44" t="s">
        <v>4897</v>
      </c>
      <c r="H308" s="44" t="s">
        <v>15</v>
      </c>
      <c r="I308" s="44">
        <v>11</v>
      </c>
      <c r="J308" s="55">
        <v>13000</v>
      </c>
      <c r="K308" s="77">
        <f t="shared" si="6"/>
        <v>143000</v>
      </c>
      <c r="L308" s="25" t="s">
        <v>22</v>
      </c>
      <c r="M308" s="25" t="s">
        <v>19</v>
      </c>
      <c r="N308" s="29">
        <v>0</v>
      </c>
    </row>
    <row r="309" spans="1:14" s="30" customFormat="1" ht="56.25">
      <c r="A309" s="21">
        <v>296</v>
      </c>
      <c r="B309" s="43" t="s">
        <v>3028</v>
      </c>
      <c r="C309" s="79" t="s">
        <v>1237</v>
      </c>
      <c r="D309" s="79" t="s">
        <v>1236</v>
      </c>
      <c r="E309" s="79" t="s">
        <v>1237</v>
      </c>
      <c r="F309" s="25" t="s">
        <v>23</v>
      </c>
      <c r="G309" s="44" t="s">
        <v>4897</v>
      </c>
      <c r="H309" s="44" t="s">
        <v>900</v>
      </c>
      <c r="I309" s="44">
        <v>3</v>
      </c>
      <c r="J309" s="61">
        <v>60000</v>
      </c>
      <c r="K309" s="77">
        <f t="shared" si="6"/>
        <v>180000</v>
      </c>
      <c r="L309" s="25" t="s">
        <v>22</v>
      </c>
      <c r="M309" s="25" t="s">
        <v>19</v>
      </c>
      <c r="N309" s="29">
        <v>0</v>
      </c>
    </row>
    <row r="310" spans="1:14" s="30" customFormat="1" ht="56.25">
      <c r="A310" s="21">
        <v>297</v>
      </c>
      <c r="B310" s="148" t="s">
        <v>3029</v>
      </c>
      <c r="C310" s="149" t="s">
        <v>3058</v>
      </c>
      <c r="D310" s="150" t="s">
        <v>1234</v>
      </c>
      <c r="E310" s="149" t="s">
        <v>1235</v>
      </c>
      <c r="F310" s="25" t="s">
        <v>23</v>
      </c>
      <c r="G310" s="44" t="s">
        <v>4897</v>
      </c>
      <c r="H310" s="44" t="s">
        <v>15</v>
      </c>
      <c r="I310" s="44">
        <v>1</v>
      </c>
      <c r="J310" s="61">
        <v>240000</v>
      </c>
      <c r="K310" s="77">
        <f t="shared" si="6"/>
        <v>240000</v>
      </c>
      <c r="L310" s="25" t="s">
        <v>22</v>
      </c>
      <c r="M310" s="25" t="s">
        <v>19</v>
      </c>
      <c r="N310" s="29">
        <v>0</v>
      </c>
    </row>
    <row r="311" spans="1:14" s="30" customFormat="1" ht="56.25">
      <c r="A311" s="21">
        <v>298</v>
      </c>
      <c r="B311" s="148" t="s">
        <v>5060</v>
      </c>
      <c r="C311" s="151" t="s">
        <v>973</v>
      </c>
      <c r="D311" s="150" t="s">
        <v>151</v>
      </c>
      <c r="E311" s="151" t="s">
        <v>973</v>
      </c>
      <c r="F311" s="25" t="s">
        <v>23</v>
      </c>
      <c r="G311" s="44" t="s">
        <v>4897</v>
      </c>
      <c r="H311" s="44" t="s">
        <v>15</v>
      </c>
      <c r="I311" s="44">
        <v>2</v>
      </c>
      <c r="J311" s="152">
        <v>70000</v>
      </c>
      <c r="K311" s="77">
        <f t="shared" si="6"/>
        <v>140000</v>
      </c>
      <c r="L311" s="25" t="s">
        <v>22</v>
      </c>
      <c r="M311" s="25" t="s">
        <v>19</v>
      </c>
      <c r="N311" s="29">
        <v>0</v>
      </c>
    </row>
    <row r="312" spans="1:14" s="30" customFormat="1" ht="56.25">
      <c r="A312" s="21">
        <v>299</v>
      </c>
      <c r="B312" s="43" t="s">
        <v>5060</v>
      </c>
      <c r="C312" s="43" t="s">
        <v>974</v>
      </c>
      <c r="D312" s="79" t="s">
        <v>151</v>
      </c>
      <c r="E312" s="43" t="s">
        <v>974</v>
      </c>
      <c r="F312" s="25" t="s">
        <v>23</v>
      </c>
      <c r="G312" s="44" t="s">
        <v>4897</v>
      </c>
      <c r="H312" s="44" t="s">
        <v>15</v>
      </c>
      <c r="I312" s="44">
        <v>2</v>
      </c>
      <c r="J312" s="126">
        <v>100000</v>
      </c>
      <c r="K312" s="77">
        <f t="shared" si="6"/>
        <v>200000</v>
      </c>
      <c r="L312" s="25" t="s">
        <v>22</v>
      </c>
      <c r="M312" s="25" t="s">
        <v>19</v>
      </c>
      <c r="N312" s="29">
        <v>0</v>
      </c>
    </row>
    <row r="313" spans="1:14" s="30" customFormat="1" ht="56.25">
      <c r="A313" s="21">
        <v>300</v>
      </c>
      <c r="B313" s="43" t="s">
        <v>5060</v>
      </c>
      <c r="C313" s="147" t="s">
        <v>3059</v>
      </c>
      <c r="D313" s="43" t="s">
        <v>151</v>
      </c>
      <c r="E313" s="147" t="s">
        <v>152</v>
      </c>
      <c r="F313" s="25" t="s">
        <v>23</v>
      </c>
      <c r="G313" s="44" t="s">
        <v>4897</v>
      </c>
      <c r="H313" s="44" t="s">
        <v>15</v>
      </c>
      <c r="I313" s="45">
        <v>5</v>
      </c>
      <c r="J313" s="52">
        <v>70000</v>
      </c>
      <c r="K313" s="77">
        <f t="shared" si="6"/>
        <v>350000</v>
      </c>
      <c r="L313" s="25" t="s">
        <v>22</v>
      </c>
      <c r="M313" s="25" t="s">
        <v>19</v>
      </c>
      <c r="N313" s="29">
        <v>0</v>
      </c>
    </row>
    <row r="314" spans="1:14" s="30" customFormat="1" ht="56.25">
      <c r="A314" s="21">
        <v>301</v>
      </c>
      <c r="B314" s="43" t="s">
        <v>5060</v>
      </c>
      <c r="C314" s="153" t="s">
        <v>3060</v>
      </c>
      <c r="D314" s="43" t="s">
        <v>151</v>
      </c>
      <c r="E314" s="153" t="s">
        <v>153</v>
      </c>
      <c r="F314" s="25" t="s">
        <v>23</v>
      </c>
      <c r="G314" s="44" t="s">
        <v>4897</v>
      </c>
      <c r="H314" s="44" t="s">
        <v>15</v>
      </c>
      <c r="I314" s="45">
        <v>3</v>
      </c>
      <c r="J314" s="52">
        <v>90000</v>
      </c>
      <c r="K314" s="77">
        <f t="shared" si="6"/>
        <v>270000</v>
      </c>
      <c r="L314" s="25" t="s">
        <v>22</v>
      </c>
      <c r="M314" s="25" t="s">
        <v>19</v>
      </c>
      <c r="N314" s="29">
        <v>0</v>
      </c>
    </row>
    <row r="315" spans="1:14" s="30" customFormat="1" ht="56.25">
      <c r="A315" s="21">
        <v>302</v>
      </c>
      <c r="B315" s="43" t="s">
        <v>3030</v>
      </c>
      <c r="C315" s="79" t="s">
        <v>1231</v>
      </c>
      <c r="D315" s="79" t="s">
        <v>1230</v>
      </c>
      <c r="E315" s="79" t="s">
        <v>1231</v>
      </c>
      <c r="F315" s="25" t="s">
        <v>23</v>
      </c>
      <c r="G315" s="44" t="s">
        <v>4897</v>
      </c>
      <c r="H315" s="44" t="s">
        <v>15</v>
      </c>
      <c r="I315" s="44">
        <v>3</v>
      </c>
      <c r="J315" s="61">
        <v>50000</v>
      </c>
      <c r="K315" s="77">
        <f t="shared" si="6"/>
        <v>150000</v>
      </c>
      <c r="L315" s="25" t="s">
        <v>22</v>
      </c>
      <c r="M315" s="25" t="s">
        <v>19</v>
      </c>
      <c r="N315" s="29">
        <v>0</v>
      </c>
    </row>
    <row r="316" spans="1:14" s="30" customFormat="1" ht="56.25">
      <c r="A316" s="21">
        <v>303</v>
      </c>
      <c r="B316" s="43" t="s">
        <v>3030</v>
      </c>
      <c r="C316" s="79" t="s">
        <v>1238</v>
      </c>
      <c r="D316" s="79" t="s">
        <v>1230</v>
      </c>
      <c r="E316" s="79" t="s">
        <v>1238</v>
      </c>
      <c r="F316" s="25" t="s">
        <v>23</v>
      </c>
      <c r="G316" s="44" t="s">
        <v>4897</v>
      </c>
      <c r="H316" s="44" t="s">
        <v>15</v>
      </c>
      <c r="I316" s="44">
        <v>2</v>
      </c>
      <c r="J316" s="61">
        <v>40000</v>
      </c>
      <c r="K316" s="77">
        <f t="shared" si="6"/>
        <v>80000</v>
      </c>
      <c r="L316" s="25" t="s">
        <v>22</v>
      </c>
      <c r="M316" s="25" t="s">
        <v>19</v>
      </c>
      <c r="N316" s="29">
        <v>0</v>
      </c>
    </row>
    <row r="317" spans="1:14" s="30" customFormat="1" ht="56.25">
      <c r="A317" s="21">
        <v>304</v>
      </c>
      <c r="B317" s="127" t="s">
        <v>3031</v>
      </c>
      <c r="C317" s="154" t="s">
        <v>3061</v>
      </c>
      <c r="D317" s="127" t="s">
        <v>842</v>
      </c>
      <c r="E317" s="154" t="s">
        <v>843</v>
      </c>
      <c r="F317" s="25" t="s">
        <v>23</v>
      </c>
      <c r="G317" s="44" t="s">
        <v>4897</v>
      </c>
      <c r="H317" s="44" t="s">
        <v>15</v>
      </c>
      <c r="I317" s="44">
        <v>2</v>
      </c>
      <c r="J317" s="55">
        <v>18000</v>
      </c>
      <c r="K317" s="77">
        <f t="shared" si="6"/>
        <v>36000</v>
      </c>
      <c r="L317" s="25" t="s">
        <v>22</v>
      </c>
      <c r="M317" s="25" t="s">
        <v>19</v>
      </c>
      <c r="N317" s="29">
        <v>0</v>
      </c>
    </row>
    <row r="318" spans="1:14" s="30" customFormat="1" ht="56.25">
      <c r="A318" s="21">
        <v>305</v>
      </c>
      <c r="B318" s="127" t="s">
        <v>3031</v>
      </c>
      <c r="C318" s="53" t="s">
        <v>3062</v>
      </c>
      <c r="D318" s="127" t="s">
        <v>842</v>
      </c>
      <c r="E318" s="53" t="s">
        <v>1161</v>
      </c>
      <c r="F318" s="25" t="s">
        <v>23</v>
      </c>
      <c r="G318" s="44" t="s">
        <v>4897</v>
      </c>
      <c r="H318" s="44" t="s">
        <v>15</v>
      </c>
      <c r="I318" s="44">
        <v>4</v>
      </c>
      <c r="J318" s="55">
        <v>18000</v>
      </c>
      <c r="K318" s="77">
        <f t="shared" si="6"/>
        <v>72000</v>
      </c>
      <c r="L318" s="25" t="s">
        <v>22</v>
      </c>
      <c r="M318" s="25" t="s">
        <v>19</v>
      </c>
      <c r="N318" s="29">
        <v>0</v>
      </c>
    </row>
    <row r="319" spans="1:14" s="30" customFormat="1" ht="56.25">
      <c r="A319" s="21">
        <v>306</v>
      </c>
      <c r="B319" s="43" t="s">
        <v>5059</v>
      </c>
      <c r="C319" s="151" t="s">
        <v>3063</v>
      </c>
      <c r="D319" s="79" t="s">
        <v>975</v>
      </c>
      <c r="E319" s="151" t="s">
        <v>976</v>
      </c>
      <c r="F319" s="25" t="s">
        <v>23</v>
      </c>
      <c r="G319" s="44" t="s">
        <v>4897</v>
      </c>
      <c r="H319" s="44" t="s">
        <v>15</v>
      </c>
      <c r="I319" s="44">
        <v>6</v>
      </c>
      <c r="J319" s="126">
        <v>20000</v>
      </c>
      <c r="K319" s="77">
        <f t="shared" si="6"/>
        <v>120000</v>
      </c>
      <c r="L319" s="25" t="s">
        <v>22</v>
      </c>
      <c r="M319" s="25" t="s">
        <v>19</v>
      </c>
      <c r="N319" s="29">
        <v>0</v>
      </c>
    </row>
    <row r="320" spans="1:14" s="30" customFormat="1" ht="56.25">
      <c r="A320" s="21">
        <v>307</v>
      </c>
      <c r="B320" s="43" t="s">
        <v>5059</v>
      </c>
      <c r="C320" s="43" t="s">
        <v>3064</v>
      </c>
      <c r="D320" s="79" t="s">
        <v>975</v>
      </c>
      <c r="E320" s="43" t="s">
        <v>977</v>
      </c>
      <c r="F320" s="25" t="s">
        <v>23</v>
      </c>
      <c r="G320" s="44" t="s">
        <v>4897</v>
      </c>
      <c r="H320" s="44" t="s">
        <v>15</v>
      </c>
      <c r="I320" s="44">
        <v>4</v>
      </c>
      <c r="J320" s="126">
        <v>40700</v>
      </c>
      <c r="K320" s="77">
        <f t="shared" si="6"/>
        <v>162800</v>
      </c>
      <c r="L320" s="25" t="s">
        <v>22</v>
      </c>
      <c r="M320" s="25" t="s">
        <v>19</v>
      </c>
      <c r="N320" s="29">
        <v>0</v>
      </c>
    </row>
    <row r="321" spans="1:14" s="30" customFormat="1" ht="56.25">
      <c r="A321" s="21">
        <v>308</v>
      </c>
      <c r="B321" s="43" t="s">
        <v>5059</v>
      </c>
      <c r="C321" s="43" t="s">
        <v>3065</v>
      </c>
      <c r="D321" s="79" t="s">
        <v>975</v>
      </c>
      <c r="E321" s="43" t="s">
        <v>978</v>
      </c>
      <c r="F321" s="25" t="s">
        <v>23</v>
      </c>
      <c r="G321" s="44" t="s">
        <v>4897</v>
      </c>
      <c r="H321" s="44" t="s">
        <v>15</v>
      </c>
      <c r="I321" s="44">
        <v>4</v>
      </c>
      <c r="J321" s="126">
        <v>80000</v>
      </c>
      <c r="K321" s="77">
        <f t="shared" si="6"/>
        <v>320000</v>
      </c>
      <c r="L321" s="25" t="s">
        <v>22</v>
      </c>
      <c r="M321" s="25" t="s">
        <v>19</v>
      </c>
      <c r="N321" s="29">
        <v>0</v>
      </c>
    </row>
    <row r="322" spans="1:14" s="30" customFormat="1" ht="56.25">
      <c r="A322" s="21">
        <v>309</v>
      </c>
      <c r="B322" s="43" t="s">
        <v>5059</v>
      </c>
      <c r="C322" s="43" t="s">
        <v>3066</v>
      </c>
      <c r="D322" s="79" t="s">
        <v>975</v>
      </c>
      <c r="E322" s="43" t="s">
        <v>979</v>
      </c>
      <c r="F322" s="25" t="s">
        <v>23</v>
      </c>
      <c r="G322" s="44" t="s">
        <v>4897</v>
      </c>
      <c r="H322" s="44" t="s">
        <v>15</v>
      </c>
      <c r="I322" s="44">
        <v>6</v>
      </c>
      <c r="J322" s="126">
        <v>136000</v>
      </c>
      <c r="K322" s="77">
        <f t="shared" si="6"/>
        <v>816000</v>
      </c>
      <c r="L322" s="25" t="s">
        <v>22</v>
      </c>
      <c r="M322" s="25" t="s">
        <v>19</v>
      </c>
      <c r="N322" s="29">
        <v>0</v>
      </c>
    </row>
    <row r="323" spans="1:14" s="30" customFormat="1" ht="56.25">
      <c r="A323" s="21">
        <v>310</v>
      </c>
      <c r="B323" s="43" t="s">
        <v>5059</v>
      </c>
      <c r="C323" s="43" t="s">
        <v>3067</v>
      </c>
      <c r="D323" s="79" t="s">
        <v>975</v>
      </c>
      <c r="E323" s="43" t="s">
        <v>980</v>
      </c>
      <c r="F323" s="25" t="s">
        <v>23</v>
      </c>
      <c r="G323" s="44" t="s">
        <v>4897</v>
      </c>
      <c r="H323" s="44" t="s">
        <v>15</v>
      </c>
      <c r="I323" s="44">
        <v>2</v>
      </c>
      <c r="J323" s="126">
        <v>160000</v>
      </c>
      <c r="K323" s="77">
        <f t="shared" si="6"/>
        <v>320000</v>
      </c>
      <c r="L323" s="25" t="s">
        <v>22</v>
      </c>
      <c r="M323" s="25" t="s">
        <v>19</v>
      </c>
      <c r="N323" s="29">
        <v>0</v>
      </c>
    </row>
    <row r="324" spans="1:14" s="30" customFormat="1" ht="56.25">
      <c r="A324" s="21">
        <v>311</v>
      </c>
      <c r="B324" s="43" t="s">
        <v>5058</v>
      </c>
      <c r="C324" s="79" t="s">
        <v>1233</v>
      </c>
      <c r="D324" s="79" t="s">
        <v>1232</v>
      </c>
      <c r="E324" s="79" t="s">
        <v>1233</v>
      </c>
      <c r="F324" s="25" t="s">
        <v>23</v>
      </c>
      <c r="G324" s="44" t="s">
        <v>4897</v>
      </c>
      <c r="H324" s="44" t="s">
        <v>15</v>
      </c>
      <c r="I324" s="44">
        <v>1</v>
      </c>
      <c r="J324" s="61">
        <v>80000</v>
      </c>
      <c r="K324" s="77">
        <f t="shared" si="6"/>
        <v>80000</v>
      </c>
      <c r="L324" s="25" t="s">
        <v>22</v>
      </c>
      <c r="M324" s="25" t="s">
        <v>19</v>
      </c>
      <c r="N324" s="29">
        <v>0</v>
      </c>
    </row>
    <row r="325" spans="1:14" s="30" customFormat="1" ht="56.25">
      <c r="A325" s="21">
        <v>312</v>
      </c>
      <c r="B325" s="127" t="s">
        <v>3032</v>
      </c>
      <c r="C325" s="128" t="s">
        <v>3068</v>
      </c>
      <c r="D325" s="128" t="s">
        <v>133</v>
      </c>
      <c r="E325" s="128" t="s">
        <v>134</v>
      </c>
      <c r="F325" s="25" t="s">
        <v>23</v>
      </c>
      <c r="G325" s="44" t="s">
        <v>4897</v>
      </c>
      <c r="H325" s="44" t="s">
        <v>15</v>
      </c>
      <c r="I325" s="45">
        <v>3</v>
      </c>
      <c r="J325" s="52">
        <v>24000</v>
      </c>
      <c r="K325" s="77">
        <f aca="true" t="shared" si="7" ref="K325:K379">I325*J325</f>
        <v>72000</v>
      </c>
      <c r="L325" s="25" t="s">
        <v>22</v>
      </c>
      <c r="M325" s="25" t="s">
        <v>19</v>
      </c>
      <c r="N325" s="29">
        <v>0</v>
      </c>
    </row>
    <row r="326" spans="1:14" s="30" customFormat="1" ht="56.25">
      <c r="A326" s="21">
        <v>313</v>
      </c>
      <c r="B326" s="127" t="s">
        <v>3033</v>
      </c>
      <c r="C326" s="128" t="s">
        <v>3069</v>
      </c>
      <c r="D326" s="128" t="s">
        <v>135</v>
      </c>
      <c r="E326" s="128" t="s">
        <v>136</v>
      </c>
      <c r="F326" s="25" t="s">
        <v>23</v>
      </c>
      <c r="G326" s="44" t="s">
        <v>4897</v>
      </c>
      <c r="H326" s="44" t="s">
        <v>15</v>
      </c>
      <c r="I326" s="45">
        <v>3</v>
      </c>
      <c r="J326" s="52">
        <v>42000</v>
      </c>
      <c r="K326" s="77">
        <f t="shared" si="7"/>
        <v>126000</v>
      </c>
      <c r="L326" s="25" t="s">
        <v>22</v>
      </c>
      <c r="M326" s="25" t="s">
        <v>19</v>
      </c>
      <c r="N326" s="29">
        <v>0</v>
      </c>
    </row>
    <row r="327" spans="1:14" s="30" customFormat="1" ht="56.25">
      <c r="A327" s="21">
        <v>314</v>
      </c>
      <c r="B327" s="127" t="s">
        <v>3034</v>
      </c>
      <c r="C327" s="128" t="s">
        <v>3070</v>
      </c>
      <c r="D327" s="128" t="s">
        <v>137</v>
      </c>
      <c r="E327" s="128" t="s">
        <v>138</v>
      </c>
      <c r="F327" s="25" t="s">
        <v>23</v>
      </c>
      <c r="G327" s="44" t="s">
        <v>4897</v>
      </c>
      <c r="H327" s="44" t="s">
        <v>15</v>
      </c>
      <c r="I327" s="45">
        <v>2</v>
      </c>
      <c r="J327" s="52">
        <v>65000</v>
      </c>
      <c r="K327" s="77">
        <f t="shared" si="7"/>
        <v>130000</v>
      </c>
      <c r="L327" s="25" t="s">
        <v>22</v>
      </c>
      <c r="M327" s="25" t="s">
        <v>19</v>
      </c>
      <c r="N327" s="29">
        <v>0</v>
      </c>
    </row>
    <row r="328" spans="1:14" s="30" customFormat="1" ht="56.25">
      <c r="A328" s="21">
        <v>315</v>
      </c>
      <c r="B328" s="127" t="s">
        <v>5057</v>
      </c>
      <c r="C328" s="128" t="s">
        <v>3071</v>
      </c>
      <c r="D328" s="128" t="s">
        <v>131</v>
      </c>
      <c r="E328" s="128" t="s">
        <v>132</v>
      </c>
      <c r="F328" s="25" t="s">
        <v>23</v>
      </c>
      <c r="G328" s="44" t="s">
        <v>4897</v>
      </c>
      <c r="H328" s="44" t="s">
        <v>15</v>
      </c>
      <c r="I328" s="45">
        <v>3</v>
      </c>
      <c r="J328" s="52">
        <v>20000</v>
      </c>
      <c r="K328" s="77">
        <f t="shared" si="7"/>
        <v>60000</v>
      </c>
      <c r="L328" s="25" t="s">
        <v>22</v>
      </c>
      <c r="M328" s="25" t="s">
        <v>19</v>
      </c>
      <c r="N328" s="29">
        <v>0</v>
      </c>
    </row>
    <row r="329" spans="1:14" s="30" customFormat="1" ht="56.25">
      <c r="A329" s="21">
        <v>316</v>
      </c>
      <c r="B329" s="43" t="s">
        <v>3035</v>
      </c>
      <c r="C329" s="43" t="s">
        <v>3035</v>
      </c>
      <c r="D329" s="43" t="s">
        <v>1764</v>
      </c>
      <c r="E329" s="43" t="s">
        <v>1764</v>
      </c>
      <c r="F329" s="25" t="s">
        <v>14</v>
      </c>
      <c r="G329" s="44" t="s">
        <v>4897</v>
      </c>
      <c r="H329" s="45" t="s">
        <v>15</v>
      </c>
      <c r="I329" s="45">
        <v>9</v>
      </c>
      <c r="J329" s="64">
        <v>297</v>
      </c>
      <c r="K329" s="77">
        <f t="shared" si="7"/>
        <v>2673</v>
      </c>
      <c r="L329" s="25" t="s">
        <v>22</v>
      </c>
      <c r="M329" s="25" t="s">
        <v>19</v>
      </c>
      <c r="N329" s="29">
        <v>0</v>
      </c>
    </row>
    <row r="330" spans="1:14" s="30" customFormat="1" ht="56.25">
      <c r="A330" s="21">
        <v>317</v>
      </c>
      <c r="B330" s="43" t="s">
        <v>3036</v>
      </c>
      <c r="C330" s="43" t="s">
        <v>3036</v>
      </c>
      <c r="D330" s="43" t="s">
        <v>1765</v>
      </c>
      <c r="E330" s="43" t="s">
        <v>1765</v>
      </c>
      <c r="F330" s="25" t="s">
        <v>14</v>
      </c>
      <c r="G330" s="44" t="s">
        <v>4897</v>
      </c>
      <c r="H330" s="45" t="s">
        <v>15</v>
      </c>
      <c r="I330" s="45">
        <v>8</v>
      </c>
      <c r="J330" s="64">
        <v>426</v>
      </c>
      <c r="K330" s="77">
        <f t="shared" si="7"/>
        <v>3408</v>
      </c>
      <c r="L330" s="25" t="s">
        <v>22</v>
      </c>
      <c r="M330" s="25" t="s">
        <v>19</v>
      </c>
      <c r="N330" s="29">
        <v>0</v>
      </c>
    </row>
    <row r="331" spans="1:14" s="30" customFormat="1" ht="56.25">
      <c r="A331" s="21">
        <v>318</v>
      </c>
      <c r="B331" s="43" t="s">
        <v>3037</v>
      </c>
      <c r="C331" s="155" t="s">
        <v>3037</v>
      </c>
      <c r="D331" s="43" t="s">
        <v>1763</v>
      </c>
      <c r="E331" s="155" t="s">
        <v>1763</v>
      </c>
      <c r="F331" s="25" t="s">
        <v>14</v>
      </c>
      <c r="G331" s="44" t="s">
        <v>4897</v>
      </c>
      <c r="H331" s="45" t="s">
        <v>15</v>
      </c>
      <c r="I331" s="45">
        <v>8</v>
      </c>
      <c r="J331" s="64">
        <v>150</v>
      </c>
      <c r="K331" s="77">
        <f t="shared" si="7"/>
        <v>1200</v>
      </c>
      <c r="L331" s="25" t="s">
        <v>22</v>
      </c>
      <c r="M331" s="25" t="s">
        <v>19</v>
      </c>
      <c r="N331" s="29">
        <v>0</v>
      </c>
    </row>
    <row r="332" spans="1:14" s="30" customFormat="1" ht="56.25">
      <c r="A332" s="21">
        <v>319</v>
      </c>
      <c r="B332" s="57" t="s">
        <v>3038</v>
      </c>
      <c r="C332" s="156" t="s">
        <v>3072</v>
      </c>
      <c r="D332" s="58" t="s">
        <v>2548</v>
      </c>
      <c r="E332" s="156" t="s">
        <v>2549</v>
      </c>
      <c r="F332" s="25" t="s">
        <v>14</v>
      </c>
      <c r="G332" s="44" t="s">
        <v>4897</v>
      </c>
      <c r="H332" s="25" t="s">
        <v>15</v>
      </c>
      <c r="I332" s="27">
        <v>20</v>
      </c>
      <c r="J332" s="28">
        <v>500</v>
      </c>
      <c r="K332" s="77">
        <f t="shared" si="7"/>
        <v>10000</v>
      </c>
      <c r="L332" s="25" t="s">
        <v>22</v>
      </c>
      <c r="M332" s="25" t="s">
        <v>19</v>
      </c>
      <c r="N332" s="29">
        <v>0</v>
      </c>
    </row>
    <row r="333" spans="1:14" s="30" customFormat="1" ht="93.75">
      <c r="A333" s="21">
        <v>320</v>
      </c>
      <c r="B333" s="43" t="s">
        <v>3039</v>
      </c>
      <c r="C333" s="157" t="s">
        <v>3073</v>
      </c>
      <c r="D333" s="43" t="s">
        <v>831</v>
      </c>
      <c r="E333" s="157" t="s">
        <v>832</v>
      </c>
      <c r="F333" s="25" t="s">
        <v>14</v>
      </c>
      <c r="G333" s="44" t="s">
        <v>4897</v>
      </c>
      <c r="H333" s="44" t="s">
        <v>15</v>
      </c>
      <c r="I333" s="44">
        <v>1</v>
      </c>
      <c r="J333" s="55">
        <v>359000</v>
      </c>
      <c r="K333" s="77">
        <f t="shared" si="7"/>
        <v>359000</v>
      </c>
      <c r="L333" s="25" t="s">
        <v>22</v>
      </c>
      <c r="M333" s="25" t="s">
        <v>19</v>
      </c>
      <c r="N333" s="29">
        <v>0</v>
      </c>
    </row>
    <row r="334" spans="1:14" s="30" customFormat="1" ht="56.25">
      <c r="A334" s="21">
        <v>321</v>
      </c>
      <c r="B334" s="151" t="s">
        <v>3040</v>
      </c>
      <c r="C334" s="43" t="s">
        <v>3040</v>
      </c>
      <c r="D334" s="151" t="s">
        <v>719</v>
      </c>
      <c r="E334" s="43" t="s">
        <v>719</v>
      </c>
      <c r="F334" s="25" t="s">
        <v>14</v>
      </c>
      <c r="G334" s="44" t="s">
        <v>4897</v>
      </c>
      <c r="H334" s="44" t="s">
        <v>15</v>
      </c>
      <c r="I334" s="45">
        <v>15</v>
      </c>
      <c r="J334" s="77">
        <v>6000</v>
      </c>
      <c r="K334" s="77">
        <f t="shared" si="7"/>
        <v>90000</v>
      </c>
      <c r="L334" s="25" t="s">
        <v>22</v>
      </c>
      <c r="M334" s="25" t="s">
        <v>19</v>
      </c>
      <c r="N334" s="29">
        <v>0</v>
      </c>
    </row>
    <row r="335" spans="1:14" s="30" customFormat="1" ht="56.25">
      <c r="A335" s="21">
        <v>322</v>
      </c>
      <c r="B335" s="43" t="s">
        <v>3041</v>
      </c>
      <c r="C335" s="43" t="s">
        <v>3074</v>
      </c>
      <c r="D335" s="79" t="s">
        <v>1066</v>
      </c>
      <c r="E335" s="43" t="s">
        <v>1067</v>
      </c>
      <c r="F335" s="25" t="s">
        <v>14</v>
      </c>
      <c r="G335" s="44" t="s">
        <v>4897</v>
      </c>
      <c r="H335" s="44" t="s">
        <v>1068</v>
      </c>
      <c r="I335" s="44">
        <v>5</v>
      </c>
      <c r="J335" s="126">
        <v>7500</v>
      </c>
      <c r="K335" s="77">
        <f t="shared" si="7"/>
        <v>37500</v>
      </c>
      <c r="L335" s="25" t="s">
        <v>22</v>
      </c>
      <c r="M335" s="25" t="s">
        <v>19</v>
      </c>
      <c r="N335" s="29">
        <v>0</v>
      </c>
    </row>
    <row r="336" spans="1:14" s="30" customFormat="1" ht="56.25">
      <c r="A336" s="21">
        <v>323</v>
      </c>
      <c r="B336" s="22" t="s">
        <v>3042</v>
      </c>
      <c r="C336" s="22" t="s">
        <v>3042</v>
      </c>
      <c r="D336" s="22" t="s">
        <v>1369</v>
      </c>
      <c r="E336" s="22" t="s">
        <v>1369</v>
      </c>
      <c r="F336" s="25" t="s">
        <v>14</v>
      </c>
      <c r="G336" s="44" t="s">
        <v>4897</v>
      </c>
      <c r="H336" s="25" t="s">
        <v>15</v>
      </c>
      <c r="I336" s="25">
        <v>1</v>
      </c>
      <c r="J336" s="131">
        <v>12200</v>
      </c>
      <c r="K336" s="77">
        <f t="shared" si="7"/>
        <v>12200</v>
      </c>
      <c r="L336" s="25" t="s">
        <v>22</v>
      </c>
      <c r="M336" s="25" t="s">
        <v>19</v>
      </c>
      <c r="N336" s="29">
        <v>0</v>
      </c>
    </row>
    <row r="337" spans="1:14" s="30" customFormat="1" ht="56.25">
      <c r="A337" s="21">
        <v>324</v>
      </c>
      <c r="B337" s="129" t="s">
        <v>3043</v>
      </c>
      <c r="C337" s="158" t="s">
        <v>949</v>
      </c>
      <c r="D337" s="130" t="s">
        <v>948</v>
      </c>
      <c r="E337" s="158" t="s">
        <v>949</v>
      </c>
      <c r="F337" s="25" t="s">
        <v>14</v>
      </c>
      <c r="G337" s="44" t="s">
        <v>4897</v>
      </c>
      <c r="H337" s="45" t="s">
        <v>15</v>
      </c>
      <c r="I337" s="45">
        <v>10</v>
      </c>
      <c r="J337" s="64">
        <v>4810</v>
      </c>
      <c r="K337" s="77">
        <f t="shared" si="7"/>
        <v>48100</v>
      </c>
      <c r="L337" s="25" t="s">
        <v>22</v>
      </c>
      <c r="M337" s="25" t="s">
        <v>19</v>
      </c>
      <c r="N337" s="29">
        <v>0</v>
      </c>
    </row>
    <row r="338" spans="1:14" s="30" customFormat="1" ht="56.25">
      <c r="A338" s="21">
        <v>325</v>
      </c>
      <c r="B338" s="43" t="s">
        <v>3044</v>
      </c>
      <c r="C338" s="43" t="s">
        <v>1005</v>
      </c>
      <c r="D338" s="79" t="s">
        <v>1004</v>
      </c>
      <c r="E338" s="43" t="s">
        <v>1005</v>
      </c>
      <c r="F338" s="25" t="s">
        <v>14</v>
      </c>
      <c r="G338" s="44" t="s">
        <v>4897</v>
      </c>
      <c r="H338" s="44" t="s">
        <v>15</v>
      </c>
      <c r="I338" s="44">
        <v>6</v>
      </c>
      <c r="J338" s="126">
        <v>750</v>
      </c>
      <c r="K338" s="77">
        <f t="shared" si="7"/>
        <v>4500</v>
      </c>
      <c r="L338" s="25" t="s">
        <v>22</v>
      </c>
      <c r="M338" s="25" t="s">
        <v>19</v>
      </c>
      <c r="N338" s="29">
        <v>0</v>
      </c>
    </row>
    <row r="339" spans="1:14" s="30" customFormat="1" ht="56.25">
      <c r="A339" s="21">
        <v>326</v>
      </c>
      <c r="B339" s="22" t="s">
        <v>3045</v>
      </c>
      <c r="C339" s="158" t="s">
        <v>3075</v>
      </c>
      <c r="D339" s="24" t="s">
        <v>920</v>
      </c>
      <c r="E339" s="158" t="s">
        <v>921</v>
      </c>
      <c r="F339" s="25" t="s">
        <v>14</v>
      </c>
      <c r="G339" s="44" t="s">
        <v>4897</v>
      </c>
      <c r="H339" s="45" t="s">
        <v>15</v>
      </c>
      <c r="I339" s="45">
        <v>10</v>
      </c>
      <c r="J339" s="64">
        <v>2500</v>
      </c>
      <c r="K339" s="77">
        <f t="shared" si="7"/>
        <v>25000</v>
      </c>
      <c r="L339" s="25" t="s">
        <v>22</v>
      </c>
      <c r="M339" s="25" t="s">
        <v>19</v>
      </c>
      <c r="N339" s="29">
        <v>0</v>
      </c>
    </row>
    <row r="340" spans="1:14" s="30" customFormat="1" ht="56.25">
      <c r="A340" s="21">
        <v>327</v>
      </c>
      <c r="B340" s="43" t="s">
        <v>5056</v>
      </c>
      <c r="C340" s="116" t="s">
        <v>3076</v>
      </c>
      <c r="D340" s="43" t="s">
        <v>129</v>
      </c>
      <c r="E340" s="116" t="s">
        <v>130</v>
      </c>
      <c r="F340" s="25" t="s">
        <v>14</v>
      </c>
      <c r="G340" s="44" t="s">
        <v>4897</v>
      </c>
      <c r="H340" s="44" t="s">
        <v>15</v>
      </c>
      <c r="I340" s="45">
        <v>5</v>
      </c>
      <c r="J340" s="159">
        <v>13000</v>
      </c>
      <c r="K340" s="77">
        <f t="shared" si="7"/>
        <v>65000</v>
      </c>
      <c r="L340" s="25" t="s">
        <v>22</v>
      </c>
      <c r="M340" s="25" t="s">
        <v>19</v>
      </c>
      <c r="N340" s="29">
        <v>0</v>
      </c>
    </row>
    <row r="341" spans="1:14" s="30" customFormat="1" ht="56.25">
      <c r="A341" s="21">
        <v>328</v>
      </c>
      <c r="B341" s="156" t="s">
        <v>3046</v>
      </c>
      <c r="C341" s="160" t="s">
        <v>3077</v>
      </c>
      <c r="D341" s="161" t="s">
        <v>76</v>
      </c>
      <c r="E341" s="160" t="s">
        <v>2563</v>
      </c>
      <c r="F341" s="25" t="s">
        <v>14</v>
      </c>
      <c r="G341" s="44" t="s">
        <v>4897</v>
      </c>
      <c r="H341" s="44" t="s">
        <v>15</v>
      </c>
      <c r="I341" s="162">
        <v>40</v>
      </c>
      <c r="J341" s="163">
        <v>8400</v>
      </c>
      <c r="K341" s="77">
        <f t="shared" si="7"/>
        <v>336000</v>
      </c>
      <c r="L341" s="161" t="s">
        <v>22</v>
      </c>
      <c r="M341" s="161" t="s">
        <v>19</v>
      </c>
      <c r="N341" s="164">
        <v>0</v>
      </c>
    </row>
    <row r="342" spans="1:14" s="30" customFormat="1" ht="56.25">
      <c r="A342" s="21">
        <v>329</v>
      </c>
      <c r="B342" s="43" t="s">
        <v>3047</v>
      </c>
      <c r="C342" s="151" t="s">
        <v>3078</v>
      </c>
      <c r="D342" s="43" t="s">
        <v>654</v>
      </c>
      <c r="E342" s="151" t="s">
        <v>655</v>
      </c>
      <c r="F342" s="25" t="s">
        <v>14</v>
      </c>
      <c r="G342" s="44" t="s">
        <v>4897</v>
      </c>
      <c r="H342" s="44" t="s">
        <v>16</v>
      </c>
      <c r="I342" s="45">
        <v>290</v>
      </c>
      <c r="J342" s="77">
        <v>200</v>
      </c>
      <c r="K342" s="77">
        <f t="shared" si="7"/>
        <v>58000</v>
      </c>
      <c r="L342" s="25" t="s">
        <v>22</v>
      </c>
      <c r="M342" s="25" t="s">
        <v>19</v>
      </c>
      <c r="N342" s="29">
        <v>0</v>
      </c>
    </row>
    <row r="343" spans="1:14" s="30" customFormat="1" ht="168.75">
      <c r="A343" s="21">
        <v>330</v>
      </c>
      <c r="B343" s="165" t="s">
        <v>4946</v>
      </c>
      <c r="C343" s="166" t="s">
        <v>4948</v>
      </c>
      <c r="D343" s="167" t="s">
        <v>4947</v>
      </c>
      <c r="E343" s="166" t="s">
        <v>4949</v>
      </c>
      <c r="F343" s="25" t="s">
        <v>14</v>
      </c>
      <c r="G343" s="44" t="s">
        <v>4897</v>
      </c>
      <c r="H343" s="27" t="s">
        <v>1329</v>
      </c>
      <c r="I343" s="25">
        <v>1</v>
      </c>
      <c r="J343" s="28">
        <v>110000</v>
      </c>
      <c r="K343" s="77">
        <f t="shared" si="7"/>
        <v>110000</v>
      </c>
      <c r="L343" s="25" t="s">
        <v>22</v>
      </c>
      <c r="M343" s="25" t="s">
        <v>19</v>
      </c>
      <c r="N343" s="29">
        <v>0</v>
      </c>
    </row>
    <row r="344" spans="1:14" s="30" customFormat="1" ht="93.75">
      <c r="A344" s="21">
        <v>331</v>
      </c>
      <c r="B344" s="168" t="s">
        <v>3079</v>
      </c>
      <c r="C344" s="169" t="s">
        <v>3086</v>
      </c>
      <c r="D344" s="156" t="s">
        <v>1848</v>
      </c>
      <c r="E344" s="169" t="s">
        <v>1849</v>
      </c>
      <c r="F344" s="170" t="s">
        <v>14</v>
      </c>
      <c r="G344" s="26" t="s">
        <v>4897</v>
      </c>
      <c r="H344" s="27" t="s">
        <v>1329</v>
      </c>
      <c r="I344" s="25">
        <v>3</v>
      </c>
      <c r="J344" s="28">
        <v>130000</v>
      </c>
      <c r="K344" s="77">
        <f t="shared" si="7"/>
        <v>390000</v>
      </c>
      <c r="L344" s="25" t="s">
        <v>22</v>
      </c>
      <c r="M344" s="25" t="s">
        <v>19</v>
      </c>
      <c r="N344" s="29">
        <v>0</v>
      </c>
    </row>
    <row r="345" spans="1:14" s="30" customFormat="1" ht="262.5">
      <c r="A345" s="21">
        <v>332</v>
      </c>
      <c r="B345" s="22" t="s">
        <v>3080</v>
      </c>
      <c r="C345" s="171" t="s">
        <v>3087</v>
      </c>
      <c r="D345" s="31" t="s">
        <v>1850</v>
      </c>
      <c r="E345" s="171" t="s">
        <v>1851</v>
      </c>
      <c r="F345" s="25" t="s">
        <v>14</v>
      </c>
      <c r="G345" s="26" t="s">
        <v>4897</v>
      </c>
      <c r="H345" s="27" t="s">
        <v>15</v>
      </c>
      <c r="I345" s="25">
        <v>3</v>
      </c>
      <c r="J345" s="28">
        <v>55000</v>
      </c>
      <c r="K345" s="77">
        <f t="shared" si="7"/>
        <v>165000</v>
      </c>
      <c r="L345" s="25" t="s">
        <v>22</v>
      </c>
      <c r="M345" s="25" t="s">
        <v>19</v>
      </c>
      <c r="N345" s="29">
        <v>0</v>
      </c>
    </row>
    <row r="346" spans="1:14" s="30" customFormat="1" ht="56.25">
      <c r="A346" s="21">
        <v>333</v>
      </c>
      <c r="B346" s="129" t="s">
        <v>3081</v>
      </c>
      <c r="C346" s="79" t="s">
        <v>3088</v>
      </c>
      <c r="D346" s="130" t="s">
        <v>1957</v>
      </c>
      <c r="E346" s="79" t="s">
        <v>1958</v>
      </c>
      <c r="F346" s="25" t="s">
        <v>14</v>
      </c>
      <c r="G346" s="26" t="s">
        <v>4897</v>
      </c>
      <c r="H346" s="45" t="s">
        <v>15</v>
      </c>
      <c r="I346" s="45">
        <v>100</v>
      </c>
      <c r="J346" s="64">
        <v>300</v>
      </c>
      <c r="K346" s="77">
        <f t="shared" si="7"/>
        <v>30000</v>
      </c>
      <c r="L346" s="25" t="s">
        <v>22</v>
      </c>
      <c r="M346" s="25" t="s">
        <v>19</v>
      </c>
      <c r="N346" s="29">
        <v>0</v>
      </c>
    </row>
    <row r="347" spans="1:14" s="30" customFormat="1" ht="56.25">
      <c r="A347" s="21">
        <v>334</v>
      </c>
      <c r="B347" s="172" t="s">
        <v>3082</v>
      </c>
      <c r="C347" s="34" t="s">
        <v>3089</v>
      </c>
      <c r="D347" s="173" t="s">
        <v>2177</v>
      </c>
      <c r="E347" s="34" t="s">
        <v>2178</v>
      </c>
      <c r="F347" s="25" t="s">
        <v>14</v>
      </c>
      <c r="G347" s="26" t="s">
        <v>4897</v>
      </c>
      <c r="H347" s="35" t="s">
        <v>16</v>
      </c>
      <c r="I347" s="36">
        <v>70</v>
      </c>
      <c r="J347" s="37">
        <v>3500</v>
      </c>
      <c r="K347" s="77">
        <f t="shared" si="7"/>
        <v>245000</v>
      </c>
      <c r="L347" s="25" t="s">
        <v>22</v>
      </c>
      <c r="M347" s="25" t="s">
        <v>19</v>
      </c>
      <c r="N347" s="29">
        <v>0</v>
      </c>
    </row>
    <row r="348" spans="1:14" s="30" customFormat="1" ht="56.25">
      <c r="A348" s="21">
        <v>335</v>
      </c>
      <c r="B348" s="33" t="s">
        <v>3083</v>
      </c>
      <c r="C348" s="173" t="s">
        <v>3090</v>
      </c>
      <c r="D348" s="34" t="s">
        <v>2175</v>
      </c>
      <c r="E348" s="173" t="s">
        <v>2176</v>
      </c>
      <c r="F348" s="25" t="s">
        <v>14</v>
      </c>
      <c r="G348" s="26" t="s">
        <v>4897</v>
      </c>
      <c r="H348" s="35" t="s">
        <v>16</v>
      </c>
      <c r="I348" s="36">
        <v>70</v>
      </c>
      <c r="J348" s="37">
        <v>4700</v>
      </c>
      <c r="K348" s="77">
        <f t="shared" si="7"/>
        <v>329000</v>
      </c>
      <c r="L348" s="25" t="s">
        <v>22</v>
      </c>
      <c r="M348" s="25" t="s">
        <v>19</v>
      </c>
      <c r="N348" s="29">
        <v>0</v>
      </c>
    </row>
    <row r="349" spans="1:14" s="30" customFormat="1" ht="56.25">
      <c r="A349" s="21">
        <v>336</v>
      </c>
      <c r="B349" s="38" t="s">
        <v>3084</v>
      </c>
      <c r="C349" s="38" t="s">
        <v>3084</v>
      </c>
      <c r="D349" s="38" t="s">
        <v>1771</v>
      </c>
      <c r="E349" s="38" t="s">
        <v>1771</v>
      </c>
      <c r="F349" s="25" t="s">
        <v>14</v>
      </c>
      <c r="G349" s="26" t="s">
        <v>4897</v>
      </c>
      <c r="H349" s="62" t="s">
        <v>15</v>
      </c>
      <c r="I349" s="62">
        <v>28</v>
      </c>
      <c r="J349" s="63">
        <v>175</v>
      </c>
      <c r="K349" s="77">
        <f t="shared" si="7"/>
        <v>4900</v>
      </c>
      <c r="L349" s="25" t="s">
        <v>22</v>
      </c>
      <c r="M349" s="25" t="s">
        <v>19</v>
      </c>
      <c r="N349" s="29">
        <v>0</v>
      </c>
    </row>
    <row r="350" spans="1:14" s="30" customFormat="1" ht="75">
      <c r="A350" s="21">
        <v>337</v>
      </c>
      <c r="B350" s="57" t="s">
        <v>3085</v>
      </c>
      <c r="C350" s="24" t="s">
        <v>3091</v>
      </c>
      <c r="D350" s="58" t="s">
        <v>1865</v>
      </c>
      <c r="E350" s="24" t="s">
        <v>1866</v>
      </c>
      <c r="F350" s="25" t="s">
        <v>14</v>
      </c>
      <c r="G350" s="26" t="s">
        <v>4897</v>
      </c>
      <c r="H350" s="27" t="s">
        <v>1329</v>
      </c>
      <c r="I350" s="174">
        <v>7</v>
      </c>
      <c r="J350" s="28">
        <v>40000</v>
      </c>
      <c r="K350" s="77">
        <f t="shared" si="7"/>
        <v>280000</v>
      </c>
      <c r="L350" s="25" t="s">
        <v>22</v>
      </c>
      <c r="M350" s="25" t="s">
        <v>19</v>
      </c>
      <c r="N350" s="29">
        <v>0</v>
      </c>
    </row>
    <row r="351" spans="1:14" s="30" customFormat="1" ht="56.25">
      <c r="A351" s="21">
        <v>338</v>
      </c>
      <c r="B351" s="96" t="s">
        <v>2062</v>
      </c>
      <c r="C351" s="97" t="s">
        <v>2062</v>
      </c>
      <c r="D351" s="97" t="s">
        <v>2062</v>
      </c>
      <c r="E351" s="97" t="s">
        <v>2062</v>
      </c>
      <c r="F351" s="25" t="s">
        <v>14</v>
      </c>
      <c r="G351" s="26" t="s">
        <v>4897</v>
      </c>
      <c r="H351" s="98" t="s">
        <v>2063</v>
      </c>
      <c r="I351" s="69">
        <v>100</v>
      </c>
      <c r="J351" s="50">
        <v>183</v>
      </c>
      <c r="K351" s="77">
        <f t="shared" si="7"/>
        <v>18300</v>
      </c>
      <c r="L351" s="25" t="s">
        <v>22</v>
      </c>
      <c r="M351" s="25" t="s">
        <v>19</v>
      </c>
      <c r="N351" s="29">
        <v>0</v>
      </c>
    </row>
    <row r="352" spans="1:14" s="30" customFormat="1" ht="56.25">
      <c r="A352" s="21">
        <v>339</v>
      </c>
      <c r="B352" s="33" t="s">
        <v>2361</v>
      </c>
      <c r="C352" s="34" t="s">
        <v>3092</v>
      </c>
      <c r="D352" s="34" t="s">
        <v>2361</v>
      </c>
      <c r="E352" s="34" t="s">
        <v>2362</v>
      </c>
      <c r="F352" s="25" t="s">
        <v>14</v>
      </c>
      <c r="G352" s="26" t="s">
        <v>4897</v>
      </c>
      <c r="H352" s="35" t="s">
        <v>402</v>
      </c>
      <c r="I352" s="36">
        <v>200</v>
      </c>
      <c r="J352" s="37">
        <v>270</v>
      </c>
      <c r="K352" s="77">
        <f t="shared" si="7"/>
        <v>54000</v>
      </c>
      <c r="L352" s="25" t="s">
        <v>22</v>
      </c>
      <c r="M352" s="25" t="s">
        <v>19</v>
      </c>
      <c r="N352" s="29">
        <v>0</v>
      </c>
    </row>
    <row r="353" spans="1:14" s="30" customFormat="1" ht="56.25">
      <c r="A353" s="21">
        <v>340</v>
      </c>
      <c r="B353" s="33" t="s">
        <v>2373</v>
      </c>
      <c r="C353" s="34" t="s">
        <v>3093</v>
      </c>
      <c r="D353" s="34" t="s">
        <v>2373</v>
      </c>
      <c r="E353" s="34" t="s">
        <v>2374</v>
      </c>
      <c r="F353" s="25" t="s">
        <v>14</v>
      </c>
      <c r="G353" s="26" t="s">
        <v>4897</v>
      </c>
      <c r="H353" s="35" t="s">
        <v>402</v>
      </c>
      <c r="I353" s="36">
        <v>100</v>
      </c>
      <c r="J353" s="37">
        <v>2250</v>
      </c>
      <c r="K353" s="77">
        <f t="shared" si="7"/>
        <v>225000</v>
      </c>
      <c r="L353" s="25" t="s">
        <v>22</v>
      </c>
      <c r="M353" s="25" t="s">
        <v>19</v>
      </c>
      <c r="N353" s="29">
        <v>0</v>
      </c>
    </row>
    <row r="354" spans="1:14" s="30" customFormat="1" ht="56.25">
      <c r="A354" s="21">
        <v>341</v>
      </c>
      <c r="B354" s="33" t="s">
        <v>2375</v>
      </c>
      <c r="C354" s="34" t="s">
        <v>3148</v>
      </c>
      <c r="D354" s="34" t="s">
        <v>2375</v>
      </c>
      <c r="E354" s="34" t="s">
        <v>2376</v>
      </c>
      <c r="F354" s="25" t="s">
        <v>14</v>
      </c>
      <c r="G354" s="26" t="s">
        <v>4897</v>
      </c>
      <c r="H354" s="35" t="s">
        <v>402</v>
      </c>
      <c r="I354" s="36">
        <v>100</v>
      </c>
      <c r="J354" s="37">
        <v>2300</v>
      </c>
      <c r="K354" s="77">
        <f t="shared" si="7"/>
        <v>230000</v>
      </c>
      <c r="L354" s="25" t="s">
        <v>22</v>
      </c>
      <c r="M354" s="25" t="s">
        <v>19</v>
      </c>
      <c r="N354" s="29">
        <v>0</v>
      </c>
    </row>
    <row r="355" spans="1:14" s="30" customFormat="1" ht="56.25">
      <c r="A355" s="21">
        <v>342</v>
      </c>
      <c r="B355" s="33" t="s">
        <v>2363</v>
      </c>
      <c r="C355" s="34" t="s">
        <v>3149</v>
      </c>
      <c r="D355" s="34" t="s">
        <v>2363</v>
      </c>
      <c r="E355" s="34" t="s">
        <v>2364</v>
      </c>
      <c r="F355" s="25" t="s">
        <v>14</v>
      </c>
      <c r="G355" s="26" t="s">
        <v>4897</v>
      </c>
      <c r="H355" s="35" t="s">
        <v>402</v>
      </c>
      <c r="I355" s="36">
        <v>200</v>
      </c>
      <c r="J355" s="37">
        <v>350</v>
      </c>
      <c r="K355" s="77">
        <f t="shared" si="7"/>
        <v>70000</v>
      </c>
      <c r="L355" s="25" t="s">
        <v>22</v>
      </c>
      <c r="M355" s="25" t="s">
        <v>19</v>
      </c>
      <c r="N355" s="29">
        <v>0</v>
      </c>
    </row>
    <row r="356" spans="1:14" s="30" customFormat="1" ht="56.25">
      <c r="A356" s="21">
        <v>343</v>
      </c>
      <c r="B356" s="33" t="s">
        <v>3094</v>
      </c>
      <c r="C356" s="34" t="s">
        <v>3150</v>
      </c>
      <c r="D356" s="34" t="s">
        <v>2351</v>
      </c>
      <c r="E356" s="34" t="s">
        <v>2352</v>
      </c>
      <c r="F356" s="25" t="s">
        <v>14</v>
      </c>
      <c r="G356" s="26" t="s">
        <v>4897</v>
      </c>
      <c r="H356" s="35" t="s">
        <v>402</v>
      </c>
      <c r="I356" s="36">
        <v>1000</v>
      </c>
      <c r="J356" s="37">
        <v>120</v>
      </c>
      <c r="K356" s="77">
        <f t="shared" si="7"/>
        <v>120000</v>
      </c>
      <c r="L356" s="25" t="s">
        <v>22</v>
      </c>
      <c r="M356" s="25" t="s">
        <v>19</v>
      </c>
      <c r="N356" s="29">
        <v>0</v>
      </c>
    </row>
    <row r="357" spans="1:14" s="30" customFormat="1" ht="56.25">
      <c r="A357" s="21">
        <v>344</v>
      </c>
      <c r="B357" s="33" t="s">
        <v>2365</v>
      </c>
      <c r="C357" s="173" t="s">
        <v>3151</v>
      </c>
      <c r="D357" s="34" t="s">
        <v>2365</v>
      </c>
      <c r="E357" s="173" t="s">
        <v>2366</v>
      </c>
      <c r="F357" s="25" t="s">
        <v>14</v>
      </c>
      <c r="G357" s="26" t="s">
        <v>4897</v>
      </c>
      <c r="H357" s="35" t="s">
        <v>402</v>
      </c>
      <c r="I357" s="36">
        <v>300</v>
      </c>
      <c r="J357" s="37">
        <v>550</v>
      </c>
      <c r="K357" s="77">
        <f t="shared" si="7"/>
        <v>165000</v>
      </c>
      <c r="L357" s="25" t="s">
        <v>22</v>
      </c>
      <c r="M357" s="25" t="s">
        <v>19</v>
      </c>
      <c r="N357" s="29">
        <v>0</v>
      </c>
    </row>
    <row r="358" spans="1:14" s="30" customFormat="1" ht="56.25">
      <c r="A358" s="21">
        <v>345</v>
      </c>
      <c r="B358" s="33" t="s">
        <v>3095</v>
      </c>
      <c r="C358" s="34" t="s">
        <v>3152</v>
      </c>
      <c r="D358" s="34" t="s">
        <v>2355</v>
      </c>
      <c r="E358" s="34" t="s">
        <v>2356</v>
      </c>
      <c r="F358" s="25" t="s">
        <v>14</v>
      </c>
      <c r="G358" s="26" t="s">
        <v>4897</v>
      </c>
      <c r="H358" s="35" t="s">
        <v>402</v>
      </c>
      <c r="I358" s="36">
        <v>500</v>
      </c>
      <c r="J358" s="37">
        <v>150</v>
      </c>
      <c r="K358" s="77">
        <f t="shared" si="7"/>
        <v>75000</v>
      </c>
      <c r="L358" s="25" t="s">
        <v>22</v>
      </c>
      <c r="M358" s="25" t="s">
        <v>19</v>
      </c>
      <c r="N358" s="29">
        <v>0</v>
      </c>
    </row>
    <row r="359" spans="1:14" s="30" customFormat="1" ht="56.25">
      <c r="A359" s="21">
        <v>346</v>
      </c>
      <c r="B359" s="33" t="s">
        <v>2367</v>
      </c>
      <c r="C359" s="34" t="s">
        <v>3153</v>
      </c>
      <c r="D359" s="34" t="s">
        <v>2367</v>
      </c>
      <c r="E359" s="34" t="s">
        <v>2368</v>
      </c>
      <c r="F359" s="25" t="s">
        <v>14</v>
      </c>
      <c r="G359" s="26" t="s">
        <v>4897</v>
      </c>
      <c r="H359" s="35" t="s">
        <v>402</v>
      </c>
      <c r="I359" s="36">
        <v>100</v>
      </c>
      <c r="J359" s="37">
        <v>1050</v>
      </c>
      <c r="K359" s="77">
        <f t="shared" si="7"/>
        <v>105000</v>
      </c>
      <c r="L359" s="25" t="s">
        <v>22</v>
      </c>
      <c r="M359" s="25" t="s">
        <v>19</v>
      </c>
      <c r="N359" s="29">
        <v>0</v>
      </c>
    </row>
    <row r="360" spans="1:14" s="30" customFormat="1" ht="56.25">
      <c r="A360" s="21">
        <v>347</v>
      </c>
      <c r="B360" s="33" t="s">
        <v>3096</v>
      </c>
      <c r="C360" s="34" t="s">
        <v>3154</v>
      </c>
      <c r="D360" s="34" t="s">
        <v>2359</v>
      </c>
      <c r="E360" s="34" t="s">
        <v>2360</v>
      </c>
      <c r="F360" s="25" t="s">
        <v>14</v>
      </c>
      <c r="G360" s="26" t="s">
        <v>4897</v>
      </c>
      <c r="H360" s="35" t="s">
        <v>402</v>
      </c>
      <c r="I360" s="36">
        <v>200</v>
      </c>
      <c r="J360" s="37">
        <v>205</v>
      </c>
      <c r="K360" s="77">
        <f t="shared" si="7"/>
        <v>41000</v>
      </c>
      <c r="L360" s="25" t="s">
        <v>22</v>
      </c>
      <c r="M360" s="25" t="s">
        <v>19</v>
      </c>
      <c r="N360" s="29">
        <v>0</v>
      </c>
    </row>
    <row r="361" spans="1:14" s="30" customFormat="1" ht="56.25">
      <c r="A361" s="21">
        <v>348</v>
      </c>
      <c r="B361" s="33" t="s">
        <v>2369</v>
      </c>
      <c r="C361" s="34" t="s">
        <v>3155</v>
      </c>
      <c r="D361" s="34" t="s">
        <v>2369</v>
      </c>
      <c r="E361" s="34" t="s">
        <v>2370</v>
      </c>
      <c r="F361" s="25" t="s">
        <v>14</v>
      </c>
      <c r="G361" s="26" t="s">
        <v>4897</v>
      </c>
      <c r="H361" s="35" t="s">
        <v>402</v>
      </c>
      <c r="I361" s="36">
        <v>100</v>
      </c>
      <c r="J361" s="37">
        <v>1350</v>
      </c>
      <c r="K361" s="77">
        <f t="shared" si="7"/>
        <v>135000</v>
      </c>
      <c r="L361" s="25" t="s">
        <v>22</v>
      </c>
      <c r="M361" s="25" t="s">
        <v>19</v>
      </c>
      <c r="N361" s="29">
        <v>0</v>
      </c>
    </row>
    <row r="362" spans="1:14" s="30" customFormat="1" ht="56.25">
      <c r="A362" s="21">
        <v>349</v>
      </c>
      <c r="B362" s="33" t="s">
        <v>2371</v>
      </c>
      <c r="C362" s="34" t="s">
        <v>3156</v>
      </c>
      <c r="D362" s="34" t="s">
        <v>2371</v>
      </c>
      <c r="E362" s="34" t="s">
        <v>2372</v>
      </c>
      <c r="F362" s="25" t="s">
        <v>14</v>
      </c>
      <c r="G362" s="26" t="s">
        <v>4897</v>
      </c>
      <c r="H362" s="35" t="s">
        <v>402</v>
      </c>
      <c r="I362" s="36">
        <v>100</v>
      </c>
      <c r="J362" s="37">
        <v>1850</v>
      </c>
      <c r="K362" s="77">
        <f t="shared" si="7"/>
        <v>185000</v>
      </c>
      <c r="L362" s="25" t="s">
        <v>22</v>
      </c>
      <c r="M362" s="25" t="s">
        <v>19</v>
      </c>
      <c r="N362" s="29">
        <v>0</v>
      </c>
    </row>
    <row r="363" spans="1:14" s="30" customFormat="1" ht="56.25">
      <c r="A363" s="21">
        <v>350</v>
      </c>
      <c r="B363" s="33" t="s">
        <v>3097</v>
      </c>
      <c r="C363" s="34" t="s">
        <v>3157</v>
      </c>
      <c r="D363" s="34" t="s">
        <v>2353</v>
      </c>
      <c r="E363" s="34" t="s">
        <v>2354</v>
      </c>
      <c r="F363" s="25" t="s">
        <v>14</v>
      </c>
      <c r="G363" s="26" t="s">
        <v>4897</v>
      </c>
      <c r="H363" s="35" t="s">
        <v>402</v>
      </c>
      <c r="I363" s="36">
        <v>1000</v>
      </c>
      <c r="J363" s="37">
        <v>150</v>
      </c>
      <c r="K363" s="77">
        <f t="shared" si="7"/>
        <v>150000</v>
      </c>
      <c r="L363" s="25" t="s">
        <v>22</v>
      </c>
      <c r="M363" s="25" t="s">
        <v>19</v>
      </c>
      <c r="N363" s="29">
        <v>0</v>
      </c>
    </row>
    <row r="364" spans="1:14" s="30" customFormat="1" ht="56.25">
      <c r="A364" s="21">
        <v>351</v>
      </c>
      <c r="B364" s="33" t="s">
        <v>3098</v>
      </c>
      <c r="C364" s="34" t="s">
        <v>3158</v>
      </c>
      <c r="D364" s="34" t="s">
        <v>2357</v>
      </c>
      <c r="E364" s="34" t="s">
        <v>2358</v>
      </c>
      <c r="F364" s="25" t="s">
        <v>14</v>
      </c>
      <c r="G364" s="26" t="s">
        <v>4897</v>
      </c>
      <c r="H364" s="35" t="s">
        <v>402</v>
      </c>
      <c r="I364" s="36">
        <v>500</v>
      </c>
      <c r="J364" s="37">
        <v>185</v>
      </c>
      <c r="K364" s="77">
        <f t="shared" si="7"/>
        <v>92500</v>
      </c>
      <c r="L364" s="25" t="s">
        <v>22</v>
      </c>
      <c r="M364" s="25" t="s">
        <v>19</v>
      </c>
      <c r="N364" s="29">
        <v>0</v>
      </c>
    </row>
    <row r="365" spans="1:14" s="30" customFormat="1" ht="56.25">
      <c r="A365" s="21">
        <v>352</v>
      </c>
      <c r="B365" s="38" t="s">
        <v>3099</v>
      </c>
      <c r="C365" s="38" t="s">
        <v>3159</v>
      </c>
      <c r="D365" s="38" t="s">
        <v>697</v>
      </c>
      <c r="E365" s="38" t="s">
        <v>698</v>
      </c>
      <c r="F365" s="25" t="s">
        <v>14</v>
      </c>
      <c r="G365" s="26" t="s">
        <v>4897</v>
      </c>
      <c r="H365" s="26" t="s">
        <v>15</v>
      </c>
      <c r="I365" s="62">
        <v>350</v>
      </c>
      <c r="J365" s="77">
        <v>500</v>
      </c>
      <c r="K365" s="77">
        <f t="shared" si="7"/>
        <v>175000</v>
      </c>
      <c r="L365" s="25" t="s">
        <v>22</v>
      </c>
      <c r="M365" s="25" t="s">
        <v>19</v>
      </c>
      <c r="N365" s="29">
        <v>0</v>
      </c>
    </row>
    <row r="366" spans="1:14" s="30" customFormat="1" ht="56.25">
      <c r="A366" s="21">
        <v>353</v>
      </c>
      <c r="B366" s="33" t="s">
        <v>3100</v>
      </c>
      <c r="C366" s="34" t="s">
        <v>3160</v>
      </c>
      <c r="D366" s="34" t="s">
        <v>2379</v>
      </c>
      <c r="E366" s="34" t="s">
        <v>2380</v>
      </c>
      <c r="F366" s="25" t="s">
        <v>14</v>
      </c>
      <c r="G366" s="26" t="s">
        <v>4897</v>
      </c>
      <c r="H366" s="35" t="s">
        <v>402</v>
      </c>
      <c r="I366" s="36">
        <v>1000</v>
      </c>
      <c r="J366" s="37">
        <v>240</v>
      </c>
      <c r="K366" s="77">
        <f t="shared" si="7"/>
        <v>240000</v>
      </c>
      <c r="L366" s="25" t="s">
        <v>22</v>
      </c>
      <c r="M366" s="25" t="s">
        <v>19</v>
      </c>
      <c r="N366" s="29">
        <v>0</v>
      </c>
    </row>
    <row r="367" spans="1:14" s="30" customFormat="1" ht="56.25">
      <c r="A367" s="21">
        <v>354</v>
      </c>
      <c r="B367" s="33" t="s">
        <v>3101</v>
      </c>
      <c r="C367" s="34" t="s">
        <v>3161</v>
      </c>
      <c r="D367" s="34" t="s">
        <v>2377</v>
      </c>
      <c r="E367" s="34" t="s">
        <v>2378</v>
      </c>
      <c r="F367" s="25" t="s">
        <v>14</v>
      </c>
      <c r="G367" s="26" t="s">
        <v>4897</v>
      </c>
      <c r="H367" s="35" t="s">
        <v>402</v>
      </c>
      <c r="I367" s="36">
        <v>1000</v>
      </c>
      <c r="J367" s="37">
        <v>350</v>
      </c>
      <c r="K367" s="77">
        <f t="shared" si="7"/>
        <v>350000</v>
      </c>
      <c r="L367" s="25" t="s">
        <v>22</v>
      </c>
      <c r="M367" s="25" t="s">
        <v>19</v>
      </c>
      <c r="N367" s="29">
        <v>0</v>
      </c>
    </row>
    <row r="368" spans="1:14" s="30" customFormat="1" ht="56.25">
      <c r="A368" s="21">
        <v>355</v>
      </c>
      <c r="B368" s="38" t="s">
        <v>3102</v>
      </c>
      <c r="C368" s="38" t="s">
        <v>3162</v>
      </c>
      <c r="D368" s="38" t="s">
        <v>1454</v>
      </c>
      <c r="E368" s="38" t="s">
        <v>1455</v>
      </c>
      <c r="F368" s="25" t="s">
        <v>14</v>
      </c>
      <c r="G368" s="26" t="s">
        <v>4897</v>
      </c>
      <c r="H368" s="26" t="s">
        <v>402</v>
      </c>
      <c r="I368" s="26">
        <v>50</v>
      </c>
      <c r="J368" s="78">
        <v>1500</v>
      </c>
      <c r="K368" s="77">
        <f t="shared" si="7"/>
        <v>75000</v>
      </c>
      <c r="L368" s="25" t="s">
        <v>22</v>
      </c>
      <c r="M368" s="25" t="s">
        <v>19</v>
      </c>
      <c r="N368" s="29">
        <v>0</v>
      </c>
    </row>
    <row r="369" spans="1:14" s="30" customFormat="1" ht="56.25">
      <c r="A369" s="21">
        <v>356</v>
      </c>
      <c r="B369" s="38" t="s">
        <v>3103</v>
      </c>
      <c r="C369" s="53" t="s">
        <v>3163</v>
      </c>
      <c r="D369" s="38" t="s">
        <v>1174</v>
      </c>
      <c r="E369" s="53" t="s">
        <v>1175</v>
      </c>
      <c r="F369" s="25" t="s">
        <v>14</v>
      </c>
      <c r="G369" s="26" t="s">
        <v>4897</v>
      </c>
      <c r="H369" s="44" t="s">
        <v>956</v>
      </c>
      <c r="I369" s="44">
        <v>30</v>
      </c>
      <c r="J369" s="55">
        <v>8000</v>
      </c>
      <c r="K369" s="77">
        <f t="shared" si="7"/>
        <v>240000</v>
      </c>
      <c r="L369" s="25" t="s">
        <v>22</v>
      </c>
      <c r="M369" s="25" t="s">
        <v>19</v>
      </c>
      <c r="N369" s="29">
        <v>0</v>
      </c>
    </row>
    <row r="370" spans="1:14" s="30" customFormat="1" ht="56.25">
      <c r="A370" s="21">
        <v>357</v>
      </c>
      <c r="B370" s="33" t="s">
        <v>3104</v>
      </c>
      <c r="C370" s="34" t="s">
        <v>3164</v>
      </c>
      <c r="D370" s="34" t="s">
        <v>2385</v>
      </c>
      <c r="E370" s="34" t="s">
        <v>2386</v>
      </c>
      <c r="F370" s="25" t="s">
        <v>14</v>
      </c>
      <c r="G370" s="26" t="s">
        <v>4897</v>
      </c>
      <c r="H370" s="35" t="s">
        <v>402</v>
      </c>
      <c r="I370" s="36">
        <v>100</v>
      </c>
      <c r="J370" s="37">
        <v>1650</v>
      </c>
      <c r="K370" s="77">
        <f t="shared" si="7"/>
        <v>165000</v>
      </c>
      <c r="L370" s="25" t="s">
        <v>22</v>
      </c>
      <c r="M370" s="25" t="s">
        <v>19</v>
      </c>
      <c r="N370" s="29">
        <v>0</v>
      </c>
    </row>
    <row r="371" spans="1:14" s="30" customFormat="1" ht="56.25">
      <c r="A371" s="21">
        <v>358</v>
      </c>
      <c r="B371" s="33" t="s">
        <v>3105</v>
      </c>
      <c r="C371" s="34" t="s">
        <v>3165</v>
      </c>
      <c r="D371" s="34" t="s">
        <v>2387</v>
      </c>
      <c r="E371" s="34" t="s">
        <v>2388</v>
      </c>
      <c r="F371" s="25" t="s">
        <v>14</v>
      </c>
      <c r="G371" s="26" t="s">
        <v>4897</v>
      </c>
      <c r="H371" s="35" t="s">
        <v>402</v>
      </c>
      <c r="I371" s="36">
        <v>100</v>
      </c>
      <c r="J371" s="37">
        <v>2700</v>
      </c>
      <c r="K371" s="77">
        <f t="shared" si="7"/>
        <v>270000</v>
      </c>
      <c r="L371" s="25" t="s">
        <v>22</v>
      </c>
      <c r="M371" s="25" t="s">
        <v>19</v>
      </c>
      <c r="N371" s="29">
        <v>0</v>
      </c>
    </row>
    <row r="372" spans="1:14" s="30" customFormat="1" ht="56.25">
      <c r="A372" s="21">
        <v>359</v>
      </c>
      <c r="B372" s="33" t="s">
        <v>3106</v>
      </c>
      <c r="C372" s="34" t="s">
        <v>3166</v>
      </c>
      <c r="D372" s="34" t="s">
        <v>2389</v>
      </c>
      <c r="E372" s="34" t="s">
        <v>2390</v>
      </c>
      <c r="F372" s="25" t="s">
        <v>14</v>
      </c>
      <c r="G372" s="26" t="s">
        <v>4897</v>
      </c>
      <c r="H372" s="35" t="s">
        <v>402</v>
      </c>
      <c r="I372" s="36">
        <v>100</v>
      </c>
      <c r="J372" s="37">
        <v>4200</v>
      </c>
      <c r="K372" s="77">
        <f t="shared" si="7"/>
        <v>420000</v>
      </c>
      <c r="L372" s="25" t="s">
        <v>22</v>
      </c>
      <c r="M372" s="25" t="s">
        <v>19</v>
      </c>
      <c r="N372" s="29">
        <v>0</v>
      </c>
    </row>
    <row r="373" spans="1:14" s="30" customFormat="1" ht="56.25">
      <c r="A373" s="21">
        <v>360</v>
      </c>
      <c r="B373" s="33" t="s">
        <v>2383</v>
      </c>
      <c r="C373" s="34" t="s">
        <v>3167</v>
      </c>
      <c r="D373" s="34" t="s">
        <v>2383</v>
      </c>
      <c r="E373" s="34" t="s">
        <v>2384</v>
      </c>
      <c r="F373" s="25" t="s">
        <v>14</v>
      </c>
      <c r="G373" s="26" t="s">
        <v>4897</v>
      </c>
      <c r="H373" s="35" t="s">
        <v>402</v>
      </c>
      <c r="I373" s="36">
        <v>300</v>
      </c>
      <c r="J373" s="37">
        <v>800</v>
      </c>
      <c r="K373" s="77">
        <f t="shared" si="7"/>
        <v>240000</v>
      </c>
      <c r="L373" s="25" t="s">
        <v>22</v>
      </c>
      <c r="M373" s="25" t="s">
        <v>19</v>
      </c>
      <c r="N373" s="29">
        <v>0</v>
      </c>
    </row>
    <row r="374" spans="1:14" s="30" customFormat="1" ht="56.25">
      <c r="A374" s="21">
        <v>361</v>
      </c>
      <c r="B374" s="33" t="s">
        <v>3107</v>
      </c>
      <c r="C374" s="34" t="s">
        <v>3168</v>
      </c>
      <c r="D374" s="34" t="s">
        <v>2393</v>
      </c>
      <c r="E374" s="34" t="s">
        <v>2394</v>
      </c>
      <c r="F374" s="25" t="s">
        <v>23</v>
      </c>
      <c r="G374" s="26" t="s">
        <v>4897</v>
      </c>
      <c r="H374" s="35" t="s">
        <v>402</v>
      </c>
      <c r="I374" s="36">
        <v>100</v>
      </c>
      <c r="J374" s="37">
        <v>8000</v>
      </c>
      <c r="K374" s="77">
        <f t="shared" si="7"/>
        <v>800000</v>
      </c>
      <c r="L374" s="25" t="s">
        <v>22</v>
      </c>
      <c r="M374" s="25" t="s">
        <v>19</v>
      </c>
      <c r="N374" s="29">
        <v>0</v>
      </c>
    </row>
    <row r="375" spans="1:14" s="30" customFormat="1" ht="56.25">
      <c r="A375" s="21">
        <v>362</v>
      </c>
      <c r="B375" s="33" t="s">
        <v>3108</v>
      </c>
      <c r="C375" s="34" t="s">
        <v>3169</v>
      </c>
      <c r="D375" s="34" t="s">
        <v>2391</v>
      </c>
      <c r="E375" s="34" t="s">
        <v>2392</v>
      </c>
      <c r="F375" s="25" t="s">
        <v>14</v>
      </c>
      <c r="G375" s="26" t="s">
        <v>4897</v>
      </c>
      <c r="H375" s="35" t="s">
        <v>402</v>
      </c>
      <c r="I375" s="36">
        <v>100</v>
      </c>
      <c r="J375" s="37">
        <v>1200</v>
      </c>
      <c r="K375" s="77">
        <f t="shared" si="7"/>
        <v>120000</v>
      </c>
      <c r="L375" s="25" t="s">
        <v>22</v>
      </c>
      <c r="M375" s="25" t="s">
        <v>19</v>
      </c>
      <c r="N375" s="29">
        <v>0</v>
      </c>
    </row>
    <row r="376" spans="1:14" s="30" customFormat="1" ht="56.25">
      <c r="A376" s="21">
        <v>363</v>
      </c>
      <c r="B376" s="33" t="s">
        <v>3109</v>
      </c>
      <c r="C376" s="34" t="s">
        <v>3170</v>
      </c>
      <c r="D376" s="34" t="s">
        <v>2395</v>
      </c>
      <c r="E376" s="34" t="s">
        <v>2396</v>
      </c>
      <c r="F376" s="25" t="s">
        <v>23</v>
      </c>
      <c r="G376" s="26" t="s">
        <v>4897</v>
      </c>
      <c r="H376" s="35" t="s">
        <v>402</v>
      </c>
      <c r="I376" s="36">
        <v>100</v>
      </c>
      <c r="J376" s="37">
        <v>13500</v>
      </c>
      <c r="K376" s="77">
        <f t="shared" si="7"/>
        <v>1350000</v>
      </c>
      <c r="L376" s="25" t="s">
        <v>22</v>
      </c>
      <c r="M376" s="25" t="s">
        <v>19</v>
      </c>
      <c r="N376" s="29">
        <v>0</v>
      </c>
    </row>
    <row r="377" spans="1:14" s="30" customFormat="1" ht="56.25">
      <c r="A377" s="21">
        <v>364</v>
      </c>
      <c r="B377" s="33" t="s">
        <v>3110</v>
      </c>
      <c r="C377" s="34" t="s">
        <v>3171</v>
      </c>
      <c r="D377" s="34" t="s">
        <v>2381</v>
      </c>
      <c r="E377" s="34" t="s">
        <v>2382</v>
      </c>
      <c r="F377" s="25" t="s">
        <v>23</v>
      </c>
      <c r="G377" s="26" t="s">
        <v>4897</v>
      </c>
      <c r="H377" s="35" t="s">
        <v>402</v>
      </c>
      <c r="I377" s="36">
        <v>500</v>
      </c>
      <c r="J377" s="37">
        <v>650</v>
      </c>
      <c r="K377" s="77">
        <f t="shared" si="7"/>
        <v>325000</v>
      </c>
      <c r="L377" s="25" t="s">
        <v>22</v>
      </c>
      <c r="M377" s="25" t="s">
        <v>19</v>
      </c>
      <c r="N377" s="29">
        <v>0</v>
      </c>
    </row>
    <row r="378" spans="1:14" s="30" customFormat="1" ht="56.25">
      <c r="A378" s="21">
        <v>365</v>
      </c>
      <c r="B378" s="43" t="s">
        <v>770</v>
      </c>
      <c r="C378" s="43" t="s">
        <v>770</v>
      </c>
      <c r="D378" s="43" t="s">
        <v>770</v>
      </c>
      <c r="E378" s="43" t="s">
        <v>770</v>
      </c>
      <c r="F378" s="25" t="s">
        <v>14</v>
      </c>
      <c r="G378" s="26" t="s">
        <v>4897</v>
      </c>
      <c r="H378" s="44" t="s">
        <v>345</v>
      </c>
      <c r="I378" s="45">
        <v>350</v>
      </c>
      <c r="J378" s="52">
        <v>500</v>
      </c>
      <c r="K378" s="77">
        <f t="shared" si="7"/>
        <v>175000</v>
      </c>
      <c r="L378" s="25" t="s">
        <v>22</v>
      </c>
      <c r="M378" s="25" t="s">
        <v>19</v>
      </c>
      <c r="N378" s="29">
        <v>0</v>
      </c>
    </row>
    <row r="379" spans="1:14" s="30" customFormat="1" ht="56.25">
      <c r="A379" s="21">
        <v>366</v>
      </c>
      <c r="B379" s="38" t="s">
        <v>3111</v>
      </c>
      <c r="C379" s="38" t="s">
        <v>3172</v>
      </c>
      <c r="D379" s="39" t="s">
        <v>1011</v>
      </c>
      <c r="E379" s="38" t="s">
        <v>1012</v>
      </c>
      <c r="F379" s="25" t="s">
        <v>14</v>
      </c>
      <c r="G379" s="26" t="s">
        <v>4897</v>
      </c>
      <c r="H379" s="26" t="s">
        <v>402</v>
      </c>
      <c r="I379" s="26">
        <v>50</v>
      </c>
      <c r="J379" s="75">
        <v>600</v>
      </c>
      <c r="K379" s="77">
        <f t="shared" si="7"/>
        <v>30000</v>
      </c>
      <c r="L379" s="25" t="s">
        <v>22</v>
      </c>
      <c r="M379" s="25" t="s">
        <v>19</v>
      </c>
      <c r="N379" s="29">
        <v>0</v>
      </c>
    </row>
    <row r="380" spans="1:14" s="30" customFormat="1" ht="56.25">
      <c r="A380" s="21">
        <v>367</v>
      </c>
      <c r="B380" s="43" t="s">
        <v>3112</v>
      </c>
      <c r="C380" s="43" t="s">
        <v>3173</v>
      </c>
      <c r="D380" s="43" t="s">
        <v>768</v>
      </c>
      <c r="E380" s="43" t="s">
        <v>769</v>
      </c>
      <c r="F380" s="25" t="s">
        <v>14</v>
      </c>
      <c r="G380" s="26" t="s">
        <v>4897</v>
      </c>
      <c r="H380" s="44" t="s">
        <v>402</v>
      </c>
      <c r="I380" s="62">
        <v>50</v>
      </c>
      <c r="J380" s="77">
        <v>1350</v>
      </c>
      <c r="K380" s="77">
        <f aca="true" t="shared" si="8" ref="K380:K425">I380*J380</f>
        <v>67500</v>
      </c>
      <c r="L380" s="25" t="s">
        <v>22</v>
      </c>
      <c r="M380" s="25" t="s">
        <v>19</v>
      </c>
      <c r="N380" s="29">
        <v>0</v>
      </c>
    </row>
    <row r="381" spans="1:14" s="30" customFormat="1" ht="56.25">
      <c r="A381" s="21">
        <v>368</v>
      </c>
      <c r="B381" s="43" t="s">
        <v>3113</v>
      </c>
      <c r="C381" s="79" t="s">
        <v>3174</v>
      </c>
      <c r="D381" s="43" t="s">
        <v>1715</v>
      </c>
      <c r="E381" s="79" t="s">
        <v>1716</v>
      </c>
      <c r="F381" s="25" t="s">
        <v>14</v>
      </c>
      <c r="G381" s="26" t="s">
        <v>4897</v>
      </c>
      <c r="H381" s="44" t="s">
        <v>15</v>
      </c>
      <c r="I381" s="44">
        <v>1</v>
      </c>
      <c r="J381" s="77">
        <v>47000</v>
      </c>
      <c r="K381" s="77">
        <f t="shared" si="8"/>
        <v>47000</v>
      </c>
      <c r="L381" s="25" t="s">
        <v>22</v>
      </c>
      <c r="M381" s="25" t="s">
        <v>19</v>
      </c>
      <c r="N381" s="29">
        <v>0</v>
      </c>
    </row>
    <row r="382" spans="1:14" s="30" customFormat="1" ht="56.25">
      <c r="A382" s="21">
        <v>369</v>
      </c>
      <c r="B382" s="43" t="s">
        <v>3113</v>
      </c>
      <c r="C382" s="79" t="s">
        <v>3175</v>
      </c>
      <c r="D382" s="43" t="s">
        <v>1715</v>
      </c>
      <c r="E382" s="79" t="s">
        <v>1717</v>
      </c>
      <c r="F382" s="25" t="s">
        <v>14</v>
      </c>
      <c r="G382" s="26" t="s">
        <v>4897</v>
      </c>
      <c r="H382" s="44" t="s">
        <v>15</v>
      </c>
      <c r="I382" s="44">
        <v>1</v>
      </c>
      <c r="J382" s="77">
        <v>64000</v>
      </c>
      <c r="K382" s="77">
        <f t="shared" si="8"/>
        <v>64000</v>
      </c>
      <c r="L382" s="25" t="s">
        <v>22</v>
      </c>
      <c r="M382" s="25" t="s">
        <v>19</v>
      </c>
      <c r="N382" s="29">
        <v>0</v>
      </c>
    </row>
    <row r="383" spans="1:14" s="30" customFormat="1" ht="56.25">
      <c r="A383" s="21">
        <v>370</v>
      </c>
      <c r="B383" s="100" t="s">
        <v>3114</v>
      </c>
      <c r="C383" s="24" t="s">
        <v>3176</v>
      </c>
      <c r="D383" s="100" t="s">
        <v>1936</v>
      </c>
      <c r="E383" s="24" t="s">
        <v>1937</v>
      </c>
      <c r="F383" s="25" t="s">
        <v>23</v>
      </c>
      <c r="G383" s="26" t="s">
        <v>4897</v>
      </c>
      <c r="H383" s="27" t="s">
        <v>402</v>
      </c>
      <c r="I383" s="27">
        <v>600</v>
      </c>
      <c r="J383" s="28">
        <v>1300</v>
      </c>
      <c r="K383" s="77">
        <f t="shared" si="8"/>
        <v>780000</v>
      </c>
      <c r="L383" s="25" t="s">
        <v>22</v>
      </c>
      <c r="M383" s="25" t="s">
        <v>19</v>
      </c>
      <c r="N383" s="29">
        <v>0</v>
      </c>
    </row>
    <row r="384" spans="1:14" s="30" customFormat="1" ht="56.25">
      <c r="A384" s="21">
        <v>371</v>
      </c>
      <c r="B384" s="38" t="s">
        <v>3115</v>
      </c>
      <c r="C384" s="38" t="s">
        <v>1457</v>
      </c>
      <c r="D384" s="38" t="s">
        <v>1456</v>
      </c>
      <c r="E384" s="38" t="s">
        <v>1457</v>
      </c>
      <c r="F384" s="25" t="s">
        <v>14</v>
      </c>
      <c r="G384" s="26" t="s">
        <v>4897</v>
      </c>
      <c r="H384" s="26" t="s">
        <v>402</v>
      </c>
      <c r="I384" s="26">
        <v>50</v>
      </c>
      <c r="J384" s="78">
        <v>800</v>
      </c>
      <c r="K384" s="77">
        <f t="shared" si="8"/>
        <v>40000</v>
      </c>
      <c r="L384" s="25" t="s">
        <v>22</v>
      </c>
      <c r="M384" s="25" t="s">
        <v>19</v>
      </c>
      <c r="N384" s="29">
        <v>0</v>
      </c>
    </row>
    <row r="385" spans="1:14" s="30" customFormat="1" ht="75">
      <c r="A385" s="21">
        <v>372</v>
      </c>
      <c r="B385" s="38" t="s">
        <v>3116</v>
      </c>
      <c r="C385" s="38" t="s">
        <v>3116</v>
      </c>
      <c r="D385" s="38" t="s">
        <v>1775</v>
      </c>
      <c r="E385" s="38" t="s">
        <v>1775</v>
      </c>
      <c r="F385" s="25" t="s">
        <v>14</v>
      </c>
      <c r="G385" s="26" t="s">
        <v>4897</v>
      </c>
      <c r="H385" s="62" t="s">
        <v>15</v>
      </c>
      <c r="I385" s="62">
        <v>8</v>
      </c>
      <c r="J385" s="63">
        <v>5600</v>
      </c>
      <c r="K385" s="77">
        <f t="shared" si="8"/>
        <v>44800</v>
      </c>
      <c r="L385" s="25" t="s">
        <v>22</v>
      </c>
      <c r="M385" s="25" t="s">
        <v>19</v>
      </c>
      <c r="N385" s="29">
        <v>0</v>
      </c>
    </row>
    <row r="386" spans="1:14" s="30" customFormat="1" ht="56.25">
      <c r="A386" s="21">
        <v>373</v>
      </c>
      <c r="B386" s="22" t="s">
        <v>3117</v>
      </c>
      <c r="C386" s="22" t="s">
        <v>3177</v>
      </c>
      <c r="D386" s="24" t="s">
        <v>1997</v>
      </c>
      <c r="E386" s="22" t="s">
        <v>1998</v>
      </c>
      <c r="F386" s="25" t="s">
        <v>14</v>
      </c>
      <c r="G386" s="26" t="s">
        <v>4897</v>
      </c>
      <c r="H386" s="45" t="s">
        <v>15</v>
      </c>
      <c r="I386" s="45">
        <v>3</v>
      </c>
      <c r="J386" s="61">
        <v>4000</v>
      </c>
      <c r="K386" s="77">
        <f t="shared" si="8"/>
        <v>12000</v>
      </c>
      <c r="L386" s="25" t="s">
        <v>22</v>
      </c>
      <c r="M386" s="25" t="s">
        <v>19</v>
      </c>
      <c r="N386" s="29">
        <v>0</v>
      </c>
    </row>
    <row r="387" spans="1:14" s="30" customFormat="1" ht="56.25">
      <c r="A387" s="21">
        <v>374</v>
      </c>
      <c r="B387" s="38" t="s">
        <v>3118</v>
      </c>
      <c r="C387" s="38" t="s">
        <v>3178</v>
      </c>
      <c r="D387" s="38" t="s">
        <v>1467</v>
      </c>
      <c r="E387" s="38" t="s">
        <v>1468</v>
      </c>
      <c r="F387" s="25" t="s">
        <v>14</v>
      </c>
      <c r="G387" s="26" t="s">
        <v>4897</v>
      </c>
      <c r="H387" s="26" t="s">
        <v>15</v>
      </c>
      <c r="I387" s="26">
        <v>30</v>
      </c>
      <c r="J387" s="78">
        <v>500</v>
      </c>
      <c r="K387" s="77">
        <f t="shared" si="8"/>
        <v>15000</v>
      </c>
      <c r="L387" s="25" t="s">
        <v>22</v>
      </c>
      <c r="M387" s="25" t="s">
        <v>19</v>
      </c>
      <c r="N387" s="29">
        <v>0</v>
      </c>
    </row>
    <row r="388" spans="1:14" s="30" customFormat="1" ht="56.25">
      <c r="A388" s="21">
        <v>375</v>
      </c>
      <c r="B388" s="92" t="s">
        <v>3119</v>
      </c>
      <c r="C388" s="92" t="s">
        <v>3119</v>
      </c>
      <c r="D388" s="92" t="s">
        <v>2022</v>
      </c>
      <c r="E388" s="92" t="s">
        <v>2022</v>
      </c>
      <c r="F388" s="25" t="s">
        <v>14</v>
      </c>
      <c r="G388" s="26" t="s">
        <v>4897</v>
      </c>
      <c r="H388" s="93" t="s">
        <v>2002</v>
      </c>
      <c r="I388" s="94">
        <v>20</v>
      </c>
      <c r="J388" s="95">
        <v>35000</v>
      </c>
      <c r="K388" s="77">
        <f t="shared" si="8"/>
        <v>700000</v>
      </c>
      <c r="L388" s="25" t="s">
        <v>22</v>
      </c>
      <c r="M388" s="25" t="s">
        <v>19</v>
      </c>
      <c r="N388" s="29">
        <v>0</v>
      </c>
    </row>
    <row r="389" spans="1:14" s="30" customFormat="1" ht="56.25">
      <c r="A389" s="21">
        <v>376</v>
      </c>
      <c r="B389" s="38" t="s">
        <v>3120</v>
      </c>
      <c r="C389" s="38" t="s">
        <v>1089</v>
      </c>
      <c r="D389" s="39" t="s">
        <v>1088</v>
      </c>
      <c r="E389" s="38" t="s">
        <v>1089</v>
      </c>
      <c r="F389" s="25" t="s">
        <v>14</v>
      </c>
      <c r="G389" s="26" t="s">
        <v>4897</v>
      </c>
      <c r="H389" s="26" t="s">
        <v>15</v>
      </c>
      <c r="I389" s="26">
        <v>3</v>
      </c>
      <c r="J389" s="75">
        <v>300</v>
      </c>
      <c r="K389" s="77">
        <f t="shared" si="8"/>
        <v>900</v>
      </c>
      <c r="L389" s="25" t="s">
        <v>22</v>
      </c>
      <c r="M389" s="25" t="s">
        <v>19</v>
      </c>
      <c r="N389" s="29">
        <v>0</v>
      </c>
    </row>
    <row r="390" spans="1:14" s="30" customFormat="1" ht="56.25">
      <c r="A390" s="21">
        <v>377</v>
      </c>
      <c r="B390" s="38" t="s">
        <v>3121</v>
      </c>
      <c r="C390" s="38" t="s">
        <v>3179</v>
      </c>
      <c r="D390" s="39" t="s">
        <v>791</v>
      </c>
      <c r="E390" s="38" t="s">
        <v>792</v>
      </c>
      <c r="F390" s="25" t="s">
        <v>14</v>
      </c>
      <c r="G390" s="26" t="s">
        <v>4897</v>
      </c>
      <c r="H390" s="26" t="s">
        <v>15</v>
      </c>
      <c r="I390" s="26">
        <v>5</v>
      </c>
      <c r="J390" s="75">
        <v>275</v>
      </c>
      <c r="K390" s="77">
        <f t="shared" si="8"/>
        <v>1375</v>
      </c>
      <c r="L390" s="25" t="s">
        <v>22</v>
      </c>
      <c r="M390" s="25" t="s">
        <v>19</v>
      </c>
      <c r="N390" s="29">
        <v>0</v>
      </c>
    </row>
    <row r="391" spans="1:14" s="30" customFormat="1" ht="56.25">
      <c r="A391" s="21">
        <v>378</v>
      </c>
      <c r="B391" s="38" t="s">
        <v>3122</v>
      </c>
      <c r="C391" s="38" t="s">
        <v>1082</v>
      </c>
      <c r="D391" s="39" t="s">
        <v>1081</v>
      </c>
      <c r="E391" s="38" t="s">
        <v>1082</v>
      </c>
      <c r="F391" s="25" t="s">
        <v>14</v>
      </c>
      <c r="G391" s="26" t="s">
        <v>4897</v>
      </c>
      <c r="H391" s="26" t="s">
        <v>15</v>
      </c>
      <c r="I391" s="26">
        <v>15</v>
      </c>
      <c r="J391" s="75">
        <v>615</v>
      </c>
      <c r="K391" s="77">
        <f t="shared" si="8"/>
        <v>9225</v>
      </c>
      <c r="L391" s="25" t="s">
        <v>22</v>
      </c>
      <c r="M391" s="25" t="s">
        <v>19</v>
      </c>
      <c r="N391" s="29">
        <v>0</v>
      </c>
    </row>
    <row r="392" spans="1:14" s="30" customFormat="1" ht="56.25">
      <c r="A392" s="21">
        <v>379</v>
      </c>
      <c r="B392" s="38" t="s">
        <v>3123</v>
      </c>
      <c r="C392" s="39" t="s">
        <v>3180</v>
      </c>
      <c r="D392" s="39" t="s">
        <v>1298</v>
      </c>
      <c r="E392" s="39" t="s">
        <v>1299</v>
      </c>
      <c r="F392" s="25" t="s">
        <v>14</v>
      </c>
      <c r="G392" s="26" t="s">
        <v>4897</v>
      </c>
      <c r="H392" s="26" t="s">
        <v>900</v>
      </c>
      <c r="I392" s="26">
        <v>3</v>
      </c>
      <c r="J392" s="40">
        <v>420</v>
      </c>
      <c r="K392" s="77">
        <f t="shared" si="8"/>
        <v>1260</v>
      </c>
      <c r="L392" s="25" t="s">
        <v>22</v>
      </c>
      <c r="M392" s="25" t="s">
        <v>19</v>
      </c>
      <c r="N392" s="29">
        <v>0</v>
      </c>
    </row>
    <row r="393" spans="1:14" s="30" customFormat="1" ht="56.25">
      <c r="A393" s="21">
        <v>380</v>
      </c>
      <c r="B393" s="38" t="s">
        <v>3124</v>
      </c>
      <c r="C393" s="38" t="s">
        <v>3181</v>
      </c>
      <c r="D393" s="38" t="s">
        <v>799</v>
      </c>
      <c r="E393" s="38" t="s">
        <v>800</v>
      </c>
      <c r="F393" s="25" t="s">
        <v>14</v>
      </c>
      <c r="G393" s="26" t="s">
        <v>4897</v>
      </c>
      <c r="H393" s="26" t="s">
        <v>713</v>
      </c>
      <c r="I393" s="62">
        <v>4</v>
      </c>
      <c r="J393" s="88">
        <v>300</v>
      </c>
      <c r="K393" s="77">
        <f t="shared" si="8"/>
        <v>1200</v>
      </c>
      <c r="L393" s="25" t="s">
        <v>22</v>
      </c>
      <c r="M393" s="25" t="s">
        <v>19</v>
      </c>
      <c r="N393" s="29">
        <v>0</v>
      </c>
    </row>
    <row r="394" spans="1:14" s="30" customFormat="1" ht="56.25">
      <c r="A394" s="21">
        <v>381</v>
      </c>
      <c r="B394" s="38" t="s">
        <v>3124</v>
      </c>
      <c r="C394" s="38" t="s">
        <v>3182</v>
      </c>
      <c r="D394" s="39" t="s">
        <v>1096</v>
      </c>
      <c r="E394" s="38" t="s">
        <v>1097</v>
      </c>
      <c r="F394" s="25" t="s">
        <v>14</v>
      </c>
      <c r="G394" s="26" t="s">
        <v>4897</v>
      </c>
      <c r="H394" s="26" t="s">
        <v>713</v>
      </c>
      <c r="I394" s="26">
        <v>4</v>
      </c>
      <c r="J394" s="75">
        <v>300</v>
      </c>
      <c r="K394" s="77">
        <f t="shared" si="8"/>
        <v>1200</v>
      </c>
      <c r="L394" s="25" t="s">
        <v>22</v>
      </c>
      <c r="M394" s="25" t="s">
        <v>19</v>
      </c>
      <c r="N394" s="29">
        <v>0</v>
      </c>
    </row>
    <row r="395" spans="1:14" s="30" customFormat="1" ht="56.25">
      <c r="A395" s="21">
        <v>382</v>
      </c>
      <c r="B395" s="38" t="s">
        <v>3125</v>
      </c>
      <c r="C395" s="38" t="s">
        <v>3183</v>
      </c>
      <c r="D395" s="39" t="s">
        <v>1077</v>
      </c>
      <c r="E395" s="38" t="s">
        <v>1078</v>
      </c>
      <c r="F395" s="25" t="s">
        <v>14</v>
      </c>
      <c r="G395" s="26" t="s">
        <v>4897</v>
      </c>
      <c r="H395" s="26" t="s">
        <v>15</v>
      </c>
      <c r="I395" s="26">
        <v>72</v>
      </c>
      <c r="J395" s="75">
        <v>98</v>
      </c>
      <c r="K395" s="77">
        <f t="shared" si="8"/>
        <v>7056</v>
      </c>
      <c r="L395" s="25" t="s">
        <v>22</v>
      </c>
      <c r="M395" s="25" t="s">
        <v>19</v>
      </c>
      <c r="N395" s="29">
        <v>0</v>
      </c>
    </row>
    <row r="396" spans="1:14" s="30" customFormat="1" ht="56.25">
      <c r="A396" s="21">
        <v>383</v>
      </c>
      <c r="B396" s="38" t="s">
        <v>3126</v>
      </c>
      <c r="C396" s="38" t="s">
        <v>3126</v>
      </c>
      <c r="D396" s="38" t="s">
        <v>774</v>
      </c>
      <c r="E396" s="38" t="s">
        <v>774</v>
      </c>
      <c r="F396" s="25" t="s">
        <v>14</v>
      </c>
      <c r="G396" s="26" t="s">
        <v>4897</v>
      </c>
      <c r="H396" s="26" t="s">
        <v>775</v>
      </c>
      <c r="I396" s="62">
        <v>4</v>
      </c>
      <c r="J396" s="88">
        <v>1400</v>
      </c>
      <c r="K396" s="77">
        <f t="shared" si="8"/>
        <v>5600</v>
      </c>
      <c r="L396" s="25" t="s">
        <v>22</v>
      </c>
      <c r="M396" s="25" t="s">
        <v>19</v>
      </c>
      <c r="N396" s="29">
        <v>0</v>
      </c>
    </row>
    <row r="397" spans="1:14" s="30" customFormat="1" ht="56.25">
      <c r="A397" s="21">
        <v>384</v>
      </c>
      <c r="B397" s="38" t="s">
        <v>3127</v>
      </c>
      <c r="C397" s="38" t="s">
        <v>1080</v>
      </c>
      <c r="D397" s="39" t="s">
        <v>1079</v>
      </c>
      <c r="E397" s="38" t="s">
        <v>1080</v>
      </c>
      <c r="F397" s="25" t="s">
        <v>14</v>
      </c>
      <c r="G397" s="26" t="s">
        <v>4897</v>
      </c>
      <c r="H397" s="26" t="s">
        <v>15</v>
      </c>
      <c r="I397" s="26">
        <v>6</v>
      </c>
      <c r="J397" s="75">
        <v>550</v>
      </c>
      <c r="K397" s="77">
        <f t="shared" si="8"/>
        <v>3300</v>
      </c>
      <c r="L397" s="25" t="s">
        <v>22</v>
      </c>
      <c r="M397" s="25" t="s">
        <v>19</v>
      </c>
      <c r="N397" s="29">
        <v>0</v>
      </c>
    </row>
    <row r="398" spans="1:14" s="30" customFormat="1" ht="56.25">
      <c r="A398" s="21">
        <v>385</v>
      </c>
      <c r="B398" s="38" t="s">
        <v>3128</v>
      </c>
      <c r="C398" s="38" t="s">
        <v>3184</v>
      </c>
      <c r="D398" s="38" t="s">
        <v>807</v>
      </c>
      <c r="E398" s="38" t="s">
        <v>808</v>
      </c>
      <c r="F398" s="25" t="s">
        <v>14</v>
      </c>
      <c r="G398" s="26" t="s">
        <v>4897</v>
      </c>
      <c r="H398" s="26" t="s">
        <v>15</v>
      </c>
      <c r="I398" s="62">
        <v>15</v>
      </c>
      <c r="J398" s="88">
        <v>655</v>
      </c>
      <c r="K398" s="77">
        <f t="shared" si="8"/>
        <v>9825</v>
      </c>
      <c r="L398" s="25" t="s">
        <v>22</v>
      </c>
      <c r="M398" s="25" t="s">
        <v>19</v>
      </c>
      <c r="N398" s="29">
        <v>0</v>
      </c>
    </row>
    <row r="399" spans="1:14" s="30" customFormat="1" ht="56.25">
      <c r="A399" s="21">
        <v>386</v>
      </c>
      <c r="B399" s="38" t="s">
        <v>3129</v>
      </c>
      <c r="C399" s="38" t="s">
        <v>3185</v>
      </c>
      <c r="D399" s="38" t="s">
        <v>793</v>
      </c>
      <c r="E399" s="38" t="s">
        <v>794</v>
      </c>
      <c r="F399" s="25" t="s">
        <v>14</v>
      </c>
      <c r="G399" s="26" t="s">
        <v>4897</v>
      </c>
      <c r="H399" s="26" t="s">
        <v>15</v>
      </c>
      <c r="I399" s="62">
        <v>18</v>
      </c>
      <c r="J399" s="88">
        <v>560</v>
      </c>
      <c r="K399" s="77">
        <f t="shared" si="8"/>
        <v>10080</v>
      </c>
      <c r="L399" s="25" t="s">
        <v>22</v>
      </c>
      <c r="M399" s="25" t="s">
        <v>19</v>
      </c>
      <c r="N399" s="29">
        <v>0</v>
      </c>
    </row>
    <row r="400" spans="1:14" s="30" customFormat="1" ht="56.25">
      <c r="A400" s="21">
        <v>387</v>
      </c>
      <c r="B400" s="38" t="s">
        <v>787</v>
      </c>
      <c r="C400" s="38" t="s">
        <v>3186</v>
      </c>
      <c r="D400" s="38" t="s">
        <v>787</v>
      </c>
      <c r="E400" s="38" t="s">
        <v>788</v>
      </c>
      <c r="F400" s="25" t="s">
        <v>14</v>
      </c>
      <c r="G400" s="26" t="s">
        <v>4897</v>
      </c>
      <c r="H400" s="26" t="s">
        <v>775</v>
      </c>
      <c r="I400" s="62">
        <v>11</v>
      </c>
      <c r="J400" s="88">
        <v>1550</v>
      </c>
      <c r="K400" s="77">
        <f t="shared" si="8"/>
        <v>17050</v>
      </c>
      <c r="L400" s="25" t="s">
        <v>22</v>
      </c>
      <c r="M400" s="25" t="s">
        <v>19</v>
      </c>
      <c r="N400" s="29">
        <v>0</v>
      </c>
    </row>
    <row r="401" spans="1:14" s="30" customFormat="1" ht="56.25">
      <c r="A401" s="21">
        <v>388</v>
      </c>
      <c r="B401" s="38" t="s">
        <v>3130</v>
      </c>
      <c r="C401" s="38" t="s">
        <v>3187</v>
      </c>
      <c r="D401" s="38" t="s">
        <v>789</v>
      </c>
      <c r="E401" s="38" t="s">
        <v>790</v>
      </c>
      <c r="F401" s="25" t="s">
        <v>14</v>
      </c>
      <c r="G401" s="26" t="s">
        <v>4897</v>
      </c>
      <c r="H401" s="26" t="s">
        <v>15</v>
      </c>
      <c r="I401" s="62">
        <v>16</v>
      </c>
      <c r="J401" s="88">
        <v>300</v>
      </c>
      <c r="K401" s="77">
        <f t="shared" si="8"/>
        <v>4800</v>
      </c>
      <c r="L401" s="25" t="s">
        <v>22</v>
      </c>
      <c r="M401" s="25" t="s">
        <v>19</v>
      </c>
      <c r="N401" s="29">
        <v>0</v>
      </c>
    </row>
    <row r="402" spans="1:14" s="30" customFormat="1" ht="56.25">
      <c r="A402" s="21">
        <v>389</v>
      </c>
      <c r="B402" s="38" t="s">
        <v>3131</v>
      </c>
      <c r="C402" s="38" t="s">
        <v>3188</v>
      </c>
      <c r="D402" s="38" t="s">
        <v>803</v>
      </c>
      <c r="E402" s="38" t="s">
        <v>804</v>
      </c>
      <c r="F402" s="25" t="s">
        <v>14</v>
      </c>
      <c r="G402" s="26" t="s">
        <v>4897</v>
      </c>
      <c r="H402" s="26" t="s">
        <v>15</v>
      </c>
      <c r="I402" s="62">
        <v>6</v>
      </c>
      <c r="J402" s="88">
        <v>600</v>
      </c>
      <c r="K402" s="77">
        <f t="shared" si="8"/>
        <v>3600</v>
      </c>
      <c r="L402" s="25" t="s">
        <v>22</v>
      </c>
      <c r="M402" s="25" t="s">
        <v>19</v>
      </c>
      <c r="N402" s="29">
        <v>0</v>
      </c>
    </row>
    <row r="403" spans="1:14" s="30" customFormat="1" ht="56.25">
      <c r="A403" s="21">
        <v>390</v>
      </c>
      <c r="B403" s="38" t="s">
        <v>3132</v>
      </c>
      <c r="C403" s="38" t="s">
        <v>3132</v>
      </c>
      <c r="D403" s="39" t="s">
        <v>1095</v>
      </c>
      <c r="E403" s="39" t="s">
        <v>1095</v>
      </c>
      <c r="F403" s="25" t="s">
        <v>14</v>
      </c>
      <c r="G403" s="26" t="s">
        <v>4897</v>
      </c>
      <c r="H403" s="26" t="s">
        <v>15</v>
      </c>
      <c r="I403" s="26">
        <v>3</v>
      </c>
      <c r="J403" s="75">
        <v>650</v>
      </c>
      <c r="K403" s="77">
        <f t="shared" si="8"/>
        <v>1950</v>
      </c>
      <c r="L403" s="25" t="s">
        <v>22</v>
      </c>
      <c r="M403" s="25" t="s">
        <v>19</v>
      </c>
      <c r="N403" s="29">
        <v>0</v>
      </c>
    </row>
    <row r="404" spans="1:14" s="30" customFormat="1" ht="56.25">
      <c r="A404" s="21">
        <v>391</v>
      </c>
      <c r="B404" s="38" t="s">
        <v>3133</v>
      </c>
      <c r="C404" s="38" t="s">
        <v>3189</v>
      </c>
      <c r="D404" s="39" t="s">
        <v>1083</v>
      </c>
      <c r="E404" s="38" t="s">
        <v>1084</v>
      </c>
      <c r="F404" s="25" t="s">
        <v>14</v>
      </c>
      <c r="G404" s="26" t="s">
        <v>4897</v>
      </c>
      <c r="H404" s="26" t="s">
        <v>15</v>
      </c>
      <c r="I404" s="26">
        <v>10</v>
      </c>
      <c r="J404" s="75">
        <v>795</v>
      </c>
      <c r="K404" s="77">
        <f t="shared" si="8"/>
        <v>7950</v>
      </c>
      <c r="L404" s="25" t="s">
        <v>22</v>
      </c>
      <c r="M404" s="25" t="s">
        <v>19</v>
      </c>
      <c r="N404" s="29">
        <v>0</v>
      </c>
    </row>
    <row r="405" spans="1:14" s="30" customFormat="1" ht="56.25">
      <c r="A405" s="21">
        <v>392</v>
      </c>
      <c r="B405" s="38" t="s">
        <v>3133</v>
      </c>
      <c r="C405" s="38" t="s">
        <v>3190</v>
      </c>
      <c r="D405" s="39" t="s">
        <v>1083</v>
      </c>
      <c r="E405" s="38" t="s">
        <v>1085</v>
      </c>
      <c r="F405" s="25" t="s">
        <v>14</v>
      </c>
      <c r="G405" s="26" t="s">
        <v>4897</v>
      </c>
      <c r="H405" s="26" t="s">
        <v>15</v>
      </c>
      <c r="I405" s="26">
        <v>5</v>
      </c>
      <c r="J405" s="75">
        <v>795</v>
      </c>
      <c r="K405" s="77">
        <f t="shared" si="8"/>
        <v>3975</v>
      </c>
      <c r="L405" s="25" t="s">
        <v>22</v>
      </c>
      <c r="M405" s="25" t="s">
        <v>19</v>
      </c>
      <c r="N405" s="29">
        <v>0</v>
      </c>
    </row>
    <row r="406" spans="1:14" s="30" customFormat="1" ht="56.25">
      <c r="A406" s="21">
        <v>393</v>
      </c>
      <c r="B406" s="38" t="s">
        <v>3134</v>
      </c>
      <c r="C406" s="38" t="s">
        <v>3191</v>
      </c>
      <c r="D406" s="39" t="s">
        <v>1102</v>
      </c>
      <c r="E406" s="38" t="s">
        <v>1103</v>
      </c>
      <c r="F406" s="25" t="s">
        <v>14</v>
      </c>
      <c r="G406" s="26" t="s">
        <v>4897</v>
      </c>
      <c r="H406" s="26" t="s">
        <v>713</v>
      </c>
      <c r="I406" s="26">
        <v>5</v>
      </c>
      <c r="J406" s="75">
        <v>1530</v>
      </c>
      <c r="K406" s="77">
        <f t="shared" si="8"/>
        <v>7650</v>
      </c>
      <c r="L406" s="25" t="s">
        <v>22</v>
      </c>
      <c r="M406" s="25" t="s">
        <v>19</v>
      </c>
      <c r="N406" s="29">
        <v>0</v>
      </c>
    </row>
    <row r="407" spans="1:14" s="30" customFormat="1" ht="56.25">
      <c r="A407" s="21">
        <v>394</v>
      </c>
      <c r="B407" s="38" t="s">
        <v>3135</v>
      </c>
      <c r="C407" s="38" t="s">
        <v>1076</v>
      </c>
      <c r="D407" s="39" t="s">
        <v>1075</v>
      </c>
      <c r="E407" s="38" t="s">
        <v>1076</v>
      </c>
      <c r="F407" s="25" t="s">
        <v>14</v>
      </c>
      <c r="G407" s="26" t="s">
        <v>4897</v>
      </c>
      <c r="H407" s="26" t="s">
        <v>15</v>
      </c>
      <c r="I407" s="26">
        <v>155</v>
      </c>
      <c r="J407" s="75">
        <v>105</v>
      </c>
      <c r="K407" s="77">
        <f t="shared" si="8"/>
        <v>16275</v>
      </c>
      <c r="L407" s="25" t="s">
        <v>22</v>
      </c>
      <c r="M407" s="25" t="s">
        <v>19</v>
      </c>
      <c r="N407" s="29">
        <v>0</v>
      </c>
    </row>
    <row r="408" spans="1:14" s="30" customFormat="1" ht="56.25">
      <c r="A408" s="21">
        <v>395</v>
      </c>
      <c r="B408" s="38" t="s">
        <v>3136</v>
      </c>
      <c r="C408" s="38" t="s">
        <v>3192</v>
      </c>
      <c r="D408" s="38" t="s">
        <v>783</v>
      </c>
      <c r="E408" s="38" t="s">
        <v>784</v>
      </c>
      <c r="F408" s="25" t="s">
        <v>14</v>
      </c>
      <c r="G408" s="26" t="s">
        <v>4897</v>
      </c>
      <c r="H408" s="26" t="s">
        <v>15</v>
      </c>
      <c r="I408" s="62">
        <v>32</v>
      </c>
      <c r="J408" s="88">
        <v>125</v>
      </c>
      <c r="K408" s="77">
        <f t="shared" si="8"/>
        <v>4000</v>
      </c>
      <c r="L408" s="25" t="s">
        <v>22</v>
      </c>
      <c r="M408" s="25" t="s">
        <v>19</v>
      </c>
      <c r="N408" s="29">
        <v>0</v>
      </c>
    </row>
    <row r="409" spans="1:14" s="30" customFormat="1" ht="56.25">
      <c r="A409" s="21">
        <v>396</v>
      </c>
      <c r="B409" s="38" t="s">
        <v>3136</v>
      </c>
      <c r="C409" s="38" t="s">
        <v>1101</v>
      </c>
      <c r="D409" s="39" t="s">
        <v>1100</v>
      </c>
      <c r="E409" s="38" t="s">
        <v>1101</v>
      </c>
      <c r="F409" s="25" t="s">
        <v>14</v>
      </c>
      <c r="G409" s="26" t="s">
        <v>4897</v>
      </c>
      <c r="H409" s="26" t="s">
        <v>713</v>
      </c>
      <c r="I409" s="26">
        <v>12</v>
      </c>
      <c r="J409" s="75">
        <v>125</v>
      </c>
      <c r="K409" s="77">
        <f t="shared" si="8"/>
        <v>1500</v>
      </c>
      <c r="L409" s="25" t="s">
        <v>22</v>
      </c>
      <c r="M409" s="25" t="s">
        <v>19</v>
      </c>
      <c r="N409" s="29">
        <v>0</v>
      </c>
    </row>
    <row r="410" spans="1:14" s="30" customFormat="1" ht="56.25">
      <c r="A410" s="21">
        <v>397</v>
      </c>
      <c r="B410" s="38" t="s">
        <v>3137</v>
      </c>
      <c r="C410" s="38" t="s">
        <v>3193</v>
      </c>
      <c r="D410" s="38" t="s">
        <v>781</v>
      </c>
      <c r="E410" s="38" t="s">
        <v>782</v>
      </c>
      <c r="F410" s="25" t="s">
        <v>14</v>
      </c>
      <c r="G410" s="26" t="s">
        <v>4897</v>
      </c>
      <c r="H410" s="26" t="s">
        <v>15</v>
      </c>
      <c r="I410" s="62">
        <v>30</v>
      </c>
      <c r="J410" s="88">
        <v>350</v>
      </c>
      <c r="K410" s="77">
        <f t="shared" si="8"/>
        <v>10500</v>
      </c>
      <c r="L410" s="25" t="s">
        <v>22</v>
      </c>
      <c r="M410" s="25" t="s">
        <v>19</v>
      </c>
      <c r="N410" s="29">
        <v>0</v>
      </c>
    </row>
    <row r="411" spans="1:14" s="30" customFormat="1" ht="56.25">
      <c r="A411" s="21">
        <v>398</v>
      </c>
      <c r="B411" s="38" t="s">
        <v>1093</v>
      </c>
      <c r="C411" s="38" t="s">
        <v>3194</v>
      </c>
      <c r="D411" s="39" t="s">
        <v>1093</v>
      </c>
      <c r="E411" s="38" t="s">
        <v>1094</v>
      </c>
      <c r="F411" s="25" t="s">
        <v>14</v>
      </c>
      <c r="G411" s="26" t="s">
        <v>4897</v>
      </c>
      <c r="H411" s="26" t="s">
        <v>15</v>
      </c>
      <c r="I411" s="26">
        <v>20</v>
      </c>
      <c r="J411" s="75">
        <v>750</v>
      </c>
      <c r="K411" s="77">
        <f t="shared" si="8"/>
        <v>15000</v>
      </c>
      <c r="L411" s="25" t="s">
        <v>22</v>
      </c>
      <c r="M411" s="25" t="s">
        <v>19</v>
      </c>
      <c r="N411" s="29">
        <v>0</v>
      </c>
    </row>
    <row r="412" spans="1:14" s="30" customFormat="1" ht="56.25">
      <c r="A412" s="21">
        <v>399</v>
      </c>
      <c r="B412" s="38" t="s">
        <v>3138</v>
      </c>
      <c r="C412" s="38" t="s">
        <v>3195</v>
      </c>
      <c r="D412" s="39" t="s">
        <v>1098</v>
      </c>
      <c r="E412" s="38" t="s">
        <v>1099</v>
      </c>
      <c r="F412" s="25" t="s">
        <v>14</v>
      </c>
      <c r="G412" s="26" t="s">
        <v>4897</v>
      </c>
      <c r="H412" s="26" t="s">
        <v>713</v>
      </c>
      <c r="I412" s="26">
        <v>3</v>
      </c>
      <c r="J412" s="75">
        <v>495</v>
      </c>
      <c r="K412" s="77">
        <f t="shared" si="8"/>
        <v>1485</v>
      </c>
      <c r="L412" s="25" t="s">
        <v>22</v>
      </c>
      <c r="M412" s="25" t="s">
        <v>19</v>
      </c>
      <c r="N412" s="29">
        <v>0</v>
      </c>
    </row>
    <row r="413" spans="1:14" s="30" customFormat="1" ht="56.25">
      <c r="A413" s="21">
        <v>400</v>
      </c>
      <c r="B413" s="38" t="s">
        <v>785</v>
      </c>
      <c r="C413" s="38" t="s">
        <v>3196</v>
      </c>
      <c r="D413" s="39" t="s">
        <v>785</v>
      </c>
      <c r="E413" s="38" t="s">
        <v>786</v>
      </c>
      <c r="F413" s="25" t="s">
        <v>14</v>
      </c>
      <c r="G413" s="26" t="s">
        <v>4897</v>
      </c>
      <c r="H413" s="26" t="s">
        <v>15</v>
      </c>
      <c r="I413" s="26">
        <v>5</v>
      </c>
      <c r="J413" s="75">
        <v>1384</v>
      </c>
      <c r="K413" s="77">
        <f t="shared" si="8"/>
        <v>6920</v>
      </c>
      <c r="L413" s="25" t="s">
        <v>22</v>
      </c>
      <c r="M413" s="25" t="s">
        <v>19</v>
      </c>
      <c r="N413" s="29">
        <v>0</v>
      </c>
    </row>
    <row r="414" spans="1:14" s="30" customFormat="1" ht="56.25">
      <c r="A414" s="21">
        <v>401</v>
      </c>
      <c r="B414" s="38" t="s">
        <v>3139</v>
      </c>
      <c r="C414" s="38" t="s">
        <v>3197</v>
      </c>
      <c r="D414" s="39" t="s">
        <v>797</v>
      </c>
      <c r="E414" s="38" t="s">
        <v>1091</v>
      </c>
      <c r="F414" s="25" t="s">
        <v>14</v>
      </c>
      <c r="G414" s="26" t="s">
        <v>4897</v>
      </c>
      <c r="H414" s="26" t="s">
        <v>798</v>
      </c>
      <c r="I414" s="26">
        <v>8</v>
      </c>
      <c r="J414" s="75">
        <v>930</v>
      </c>
      <c r="K414" s="77">
        <f t="shared" si="8"/>
        <v>7440</v>
      </c>
      <c r="L414" s="25" t="s">
        <v>22</v>
      </c>
      <c r="M414" s="25" t="s">
        <v>19</v>
      </c>
      <c r="N414" s="29">
        <v>0</v>
      </c>
    </row>
    <row r="415" spans="1:14" s="30" customFormat="1" ht="56.25">
      <c r="A415" s="21">
        <v>402</v>
      </c>
      <c r="B415" s="38" t="s">
        <v>3140</v>
      </c>
      <c r="C415" s="38" t="s">
        <v>3198</v>
      </c>
      <c r="D415" s="39" t="s">
        <v>795</v>
      </c>
      <c r="E415" s="38" t="s">
        <v>1090</v>
      </c>
      <c r="F415" s="25" t="s">
        <v>14</v>
      </c>
      <c r="G415" s="26" t="s">
        <v>4897</v>
      </c>
      <c r="H415" s="26" t="s">
        <v>713</v>
      </c>
      <c r="I415" s="26">
        <v>6</v>
      </c>
      <c r="J415" s="75">
        <v>120</v>
      </c>
      <c r="K415" s="77">
        <f t="shared" si="8"/>
        <v>720</v>
      </c>
      <c r="L415" s="25" t="s">
        <v>22</v>
      </c>
      <c r="M415" s="25" t="s">
        <v>19</v>
      </c>
      <c r="N415" s="29">
        <v>0</v>
      </c>
    </row>
    <row r="416" spans="1:14" s="30" customFormat="1" ht="56.25">
      <c r="A416" s="21">
        <v>403</v>
      </c>
      <c r="B416" s="38" t="s">
        <v>3140</v>
      </c>
      <c r="C416" s="38" t="s">
        <v>3199</v>
      </c>
      <c r="D416" s="38" t="s">
        <v>795</v>
      </c>
      <c r="E416" s="38" t="s">
        <v>796</v>
      </c>
      <c r="F416" s="25" t="s">
        <v>14</v>
      </c>
      <c r="G416" s="26" t="s">
        <v>4897</v>
      </c>
      <c r="H416" s="26" t="s">
        <v>713</v>
      </c>
      <c r="I416" s="62">
        <v>6</v>
      </c>
      <c r="J416" s="88">
        <v>120</v>
      </c>
      <c r="K416" s="77">
        <f t="shared" si="8"/>
        <v>720</v>
      </c>
      <c r="L416" s="25" t="s">
        <v>22</v>
      </c>
      <c r="M416" s="25" t="s">
        <v>19</v>
      </c>
      <c r="N416" s="29">
        <v>0</v>
      </c>
    </row>
    <row r="417" spans="1:14" s="30" customFormat="1" ht="56.25">
      <c r="A417" s="21">
        <v>404</v>
      </c>
      <c r="B417" s="38" t="s">
        <v>3141</v>
      </c>
      <c r="C417" s="38" t="s">
        <v>4950</v>
      </c>
      <c r="D417" s="39" t="s">
        <v>780</v>
      </c>
      <c r="E417" s="38" t="s">
        <v>1092</v>
      </c>
      <c r="F417" s="25" t="s">
        <v>14</v>
      </c>
      <c r="G417" s="26" t="s">
        <v>4897</v>
      </c>
      <c r="H417" s="26" t="s">
        <v>15</v>
      </c>
      <c r="I417" s="26">
        <v>10</v>
      </c>
      <c r="J417" s="75">
        <v>350</v>
      </c>
      <c r="K417" s="77">
        <f t="shared" si="8"/>
        <v>3500</v>
      </c>
      <c r="L417" s="25" t="s">
        <v>22</v>
      </c>
      <c r="M417" s="25" t="s">
        <v>19</v>
      </c>
      <c r="N417" s="29">
        <v>0</v>
      </c>
    </row>
    <row r="418" spans="1:14" s="30" customFormat="1" ht="56.25">
      <c r="A418" s="21">
        <v>405</v>
      </c>
      <c r="B418" s="38" t="s">
        <v>3142</v>
      </c>
      <c r="C418" s="38" t="s">
        <v>3200</v>
      </c>
      <c r="D418" s="39" t="s">
        <v>1086</v>
      </c>
      <c r="E418" s="38" t="s">
        <v>1087</v>
      </c>
      <c r="F418" s="25" t="s">
        <v>14</v>
      </c>
      <c r="G418" s="26" t="s">
        <v>4897</v>
      </c>
      <c r="H418" s="26" t="s">
        <v>713</v>
      </c>
      <c r="I418" s="26">
        <v>5</v>
      </c>
      <c r="J418" s="75">
        <v>14</v>
      </c>
      <c r="K418" s="77">
        <f t="shared" si="8"/>
        <v>70</v>
      </c>
      <c r="L418" s="25" t="s">
        <v>22</v>
      </c>
      <c r="M418" s="25" t="s">
        <v>19</v>
      </c>
      <c r="N418" s="29">
        <v>0</v>
      </c>
    </row>
    <row r="419" spans="1:14" s="30" customFormat="1" ht="56.25">
      <c r="A419" s="21">
        <v>406</v>
      </c>
      <c r="B419" s="38" t="s">
        <v>2073</v>
      </c>
      <c r="C419" s="39" t="s">
        <v>2073</v>
      </c>
      <c r="D419" s="39" t="s">
        <v>2073</v>
      </c>
      <c r="E419" s="39" t="s">
        <v>2073</v>
      </c>
      <c r="F419" s="25" t="s">
        <v>14</v>
      </c>
      <c r="G419" s="26" t="s">
        <v>4897</v>
      </c>
      <c r="H419" s="62" t="s">
        <v>1065</v>
      </c>
      <c r="I419" s="83">
        <v>20</v>
      </c>
      <c r="J419" s="50">
        <v>162</v>
      </c>
      <c r="K419" s="77">
        <f t="shared" si="8"/>
        <v>3240</v>
      </c>
      <c r="L419" s="25" t="s">
        <v>22</v>
      </c>
      <c r="M419" s="25" t="s">
        <v>19</v>
      </c>
      <c r="N419" s="29">
        <v>0</v>
      </c>
    </row>
    <row r="420" spans="1:14" s="30" customFormat="1" ht="56.25">
      <c r="A420" s="21">
        <v>407</v>
      </c>
      <c r="B420" s="38" t="s">
        <v>3143</v>
      </c>
      <c r="C420" s="38" t="s">
        <v>3201</v>
      </c>
      <c r="D420" s="38" t="s">
        <v>772</v>
      </c>
      <c r="E420" s="38" t="s">
        <v>773</v>
      </c>
      <c r="F420" s="25" t="s">
        <v>14</v>
      </c>
      <c r="G420" s="26" t="s">
        <v>4897</v>
      </c>
      <c r="H420" s="26" t="s">
        <v>15</v>
      </c>
      <c r="I420" s="62">
        <v>382</v>
      </c>
      <c r="J420" s="88">
        <v>150</v>
      </c>
      <c r="K420" s="77">
        <f t="shared" si="8"/>
        <v>57300</v>
      </c>
      <c r="L420" s="25" t="s">
        <v>22</v>
      </c>
      <c r="M420" s="25" t="s">
        <v>19</v>
      </c>
      <c r="N420" s="29">
        <v>0</v>
      </c>
    </row>
    <row r="421" spans="1:14" s="30" customFormat="1" ht="56.25">
      <c r="A421" s="21">
        <v>408</v>
      </c>
      <c r="B421" s="33" t="s">
        <v>3144</v>
      </c>
      <c r="C421" s="33" t="s">
        <v>3144</v>
      </c>
      <c r="D421" s="33" t="s">
        <v>1334</v>
      </c>
      <c r="E421" s="33" t="s">
        <v>1334</v>
      </c>
      <c r="F421" s="25" t="s">
        <v>14</v>
      </c>
      <c r="G421" s="26" t="s">
        <v>4897</v>
      </c>
      <c r="H421" s="36" t="s">
        <v>15</v>
      </c>
      <c r="I421" s="36">
        <v>2</v>
      </c>
      <c r="J421" s="37">
        <v>200</v>
      </c>
      <c r="K421" s="77">
        <f t="shared" si="8"/>
        <v>400</v>
      </c>
      <c r="L421" s="25" t="s">
        <v>22</v>
      </c>
      <c r="M421" s="25" t="s">
        <v>19</v>
      </c>
      <c r="N421" s="29">
        <v>0</v>
      </c>
    </row>
    <row r="422" spans="1:14" s="30" customFormat="1" ht="56.25">
      <c r="A422" s="21">
        <v>409</v>
      </c>
      <c r="B422" s="65" t="s">
        <v>3145</v>
      </c>
      <c r="C422" s="65" t="s">
        <v>3145</v>
      </c>
      <c r="D422" s="65" t="s">
        <v>1446</v>
      </c>
      <c r="E422" s="65" t="s">
        <v>1446</v>
      </c>
      <c r="F422" s="25" t="s">
        <v>14</v>
      </c>
      <c r="G422" s="26" t="s">
        <v>4897</v>
      </c>
      <c r="H422" s="36" t="s">
        <v>15</v>
      </c>
      <c r="I422" s="36">
        <v>20</v>
      </c>
      <c r="J422" s="37">
        <v>100</v>
      </c>
      <c r="K422" s="77">
        <f t="shared" si="8"/>
        <v>2000</v>
      </c>
      <c r="L422" s="25" t="s">
        <v>22</v>
      </c>
      <c r="M422" s="25" t="s">
        <v>19</v>
      </c>
      <c r="N422" s="29">
        <v>0</v>
      </c>
    </row>
    <row r="423" spans="1:14" s="30" customFormat="1" ht="56.25">
      <c r="A423" s="21">
        <v>410</v>
      </c>
      <c r="B423" s="43" t="s">
        <v>3146</v>
      </c>
      <c r="C423" s="43" t="s">
        <v>3202</v>
      </c>
      <c r="D423" s="43" t="s">
        <v>1529</v>
      </c>
      <c r="E423" s="43" t="s">
        <v>1530</v>
      </c>
      <c r="F423" s="25" t="s">
        <v>14</v>
      </c>
      <c r="G423" s="26" t="s">
        <v>4897</v>
      </c>
      <c r="H423" s="44" t="s">
        <v>396</v>
      </c>
      <c r="I423" s="44">
        <v>1</v>
      </c>
      <c r="J423" s="61">
        <v>500</v>
      </c>
      <c r="K423" s="77">
        <f t="shared" si="8"/>
        <v>500</v>
      </c>
      <c r="L423" s="25" t="s">
        <v>22</v>
      </c>
      <c r="M423" s="25" t="s">
        <v>19</v>
      </c>
      <c r="N423" s="29">
        <v>0</v>
      </c>
    </row>
    <row r="424" spans="1:14" s="30" customFormat="1" ht="56.25">
      <c r="A424" s="21">
        <v>411</v>
      </c>
      <c r="B424" s="33" t="s">
        <v>3147</v>
      </c>
      <c r="C424" s="33" t="s">
        <v>3147</v>
      </c>
      <c r="D424" s="33" t="s">
        <v>1376</v>
      </c>
      <c r="E424" s="33" t="s">
        <v>1376</v>
      </c>
      <c r="F424" s="25" t="s">
        <v>14</v>
      </c>
      <c r="G424" s="26" t="s">
        <v>4897</v>
      </c>
      <c r="H424" s="51" t="s">
        <v>15</v>
      </c>
      <c r="I424" s="51">
        <v>1</v>
      </c>
      <c r="J424" s="56">
        <v>34500</v>
      </c>
      <c r="K424" s="77">
        <f t="shared" si="8"/>
        <v>34500</v>
      </c>
      <c r="L424" s="25" t="s">
        <v>22</v>
      </c>
      <c r="M424" s="25" t="s">
        <v>19</v>
      </c>
      <c r="N424" s="29">
        <v>0</v>
      </c>
    </row>
    <row r="425" spans="1:14" s="30" customFormat="1" ht="56.25">
      <c r="A425" s="21">
        <v>412</v>
      </c>
      <c r="B425" s="43" t="s">
        <v>1727</v>
      </c>
      <c r="C425" s="79" t="s">
        <v>4951</v>
      </c>
      <c r="D425" s="43" t="s">
        <v>1727</v>
      </c>
      <c r="E425" s="79" t="s">
        <v>4951</v>
      </c>
      <c r="F425" s="25" t="s">
        <v>14</v>
      </c>
      <c r="G425" s="26" t="s">
        <v>4897</v>
      </c>
      <c r="H425" s="44" t="s">
        <v>15</v>
      </c>
      <c r="I425" s="44">
        <v>8</v>
      </c>
      <c r="J425" s="175">
        <v>10000</v>
      </c>
      <c r="K425" s="77">
        <f t="shared" si="8"/>
        <v>80000</v>
      </c>
      <c r="L425" s="25" t="s">
        <v>22</v>
      </c>
      <c r="M425" s="25" t="s">
        <v>19</v>
      </c>
      <c r="N425" s="29">
        <v>0</v>
      </c>
    </row>
    <row r="426" spans="1:14" s="30" customFormat="1" ht="56.25">
      <c r="A426" s="21">
        <v>413</v>
      </c>
      <c r="B426" s="43" t="s">
        <v>1727</v>
      </c>
      <c r="C426" s="79" t="s">
        <v>1728</v>
      </c>
      <c r="D426" s="43" t="s">
        <v>1727</v>
      </c>
      <c r="E426" s="79" t="s">
        <v>1728</v>
      </c>
      <c r="F426" s="25" t="s">
        <v>14</v>
      </c>
      <c r="G426" s="26" t="s">
        <v>4897</v>
      </c>
      <c r="H426" s="44" t="s">
        <v>15</v>
      </c>
      <c r="I426" s="44">
        <v>10</v>
      </c>
      <c r="J426" s="175">
        <v>13000</v>
      </c>
      <c r="K426" s="77">
        <f aca="true" t="shared" si="9" ref="K426:K473">I426*J426</f>
        <v>130000</v>
      </c>
      <c r="L426" s="25" t="s">
        <v>22</v>
      </c>
      <c r="M426" s="25" t="s">
        <v>19</v>
      </c>
      <c r="N426" s="29">
        <v>0</v>
      </c>
    </row>
    <row r="427" spans="1:14" s="30" customFormat="1" ht="56.25">
      <c r="A427" s="21">
        <v>414</v>
      </c>
      <c r="B427" s="43" t="s">
        <v>1727</v>
      </c>
      <c r="C427" s="79" t="s">
        <v>1729</v>
      </c>
      <c r="D427" s="43" t="s">
        <v>1727</v>
      </c>
      <c r="E427" s="79" t="s">
        <v>1729</v>
      </c>
      <c r="F427" s="25" t="s">
        <v>14</v>
      </c>
      <c r="G427" s="26" t="s">
        <v>4897</v>
      </c>
      <c r="H427" s="44" t="s">
        <v>15</v>
      </c>
      <c r="I427" s="44">
        <v>20</v>
      </c>
      <c r="J427" s="175">
        <v>6000</v>
      </c>
      <c r="K427" s="77">
        <f t="shared" si="9"/>
        <v>120000</v>
      </c>
      <c r="L427" s="25" t="s">
        <v>22</v>
      </c>
      <c r="M427" s="25" t="s">
        <v>19</v>
      </c>
      <c r="N427" s="29">
        <v>0</v>
      </c>
    </row>
    <row r="428" spans="1:14" s="30" customFormat="1" ht="56.25">
      <c r="A428" s="21">
        <v>415</v>
      </c>
      <c r="B428" s="43" t="s">
        <v>1727</v>
      </c>
      <c r="C428" s="79" t="s">
        <v>3203</v>
      </c>
      <c r="D428" s="43" t="s">
        <v>1727</v>
      </c>
      <c r="E428" s="79" t="s">
        <v>1730</v>
      </c>
      <c r="F428" s="25" t="s">
        <v>14</v>
      </c>
      <c r="G428" s="26" t="s">
        <v>4897</v>
      </c>
      <c r="H428" s="44" t="s">
        <v>15</v>
      </c>
      <c r="I428" s="44">
        <v>2</v>
      </c>
      <c r="J428" s="175">
        <v>8000</v>
      </c>
      <c r="K428" s="77">
        <f t="shared" si="9"/>
        <v>16000</v>
      </c>
      <c r="L428" s="25" t="s">
        <v>22</v>
      </c>
      <c r="M428" s="25" t="s">
        <v>19</v>
      </c>
      <c r="N428" s="29">
        <v>0</v>
      </c>
    </row>
    <row r="429" spans="1:14" s="30" customFormat="1" ht="56.25">
      <c r="A429" s="21">
        <v>416</v>
      </c>
      <c r="B429" s="43" t="s">
        <v>1727</v>
      </c>
      <c r="C429" s="79" t="s">
        <v>3204</v>
      </c>
      <c r="D429" s="43" t="s">
        <v>1727</v>
      </c>
      <c r="E429" s="79" t="s">
        <v>1731</v>
      </c>
      <c r="F429" s="25" t="s">
        <v>14</v>
      </c>
      <c r="G429" s="26" t="s">
        <v>4897</v>
      </c>
      <c r="H429" s="44" t="s">
        <v>15</v>
      </c>
      <c r="I429" s="44">
        <v>2</v>
      </c>
      <c r="J429" s="175">
        <v>8000</v>
      </c>
      <c r="K429" s="77">
        <f t="shared" si="9"/>
        <v>16000</v>
      </c>
      <c r="L429" s="25" t="s">
        <v>22</v>
      </c>
      <c r="M429" s="25" t="s">
        <v>19</v>
      </c>
      <c r="N429" s="29">
        <v>0</v>
      </c>
    </row>
    <row r="430" spans="1:14" s="30" customFormat="1" ht="56.25">
      <c r="A430" s="21">
        <v>417</v>
      </c>
      <c r="B430" s="43" t="s">
        <v>1727</v>
      </c>
      <c r="C430" s="79" t="s">
        <v>3205</v>
      </c>
      <c r="D430" s="43" t="s">
        <v>1727</v>
      </c>
      <c r="E430" s="79" t="s">
        <v>1732</v>
      </c>
      <c r="F430" s="25" t="s">
        <v>14</v>
      </c>
      <c r="G430" s="26" t="s">
        <v>4897</v>
      </c>
      <c r="H430" s="44" t="s">
        <v>15</v>
      </c>
      <c r="I430" s="44">
        <v>2</v>
      </c>
      <c r="J430" s="175">
        <v>8000</v>
      </c>
      <c r="K430" s="77">
        <f t="shared" si="9"/>
        <v>16000</v>
      </c>
      <c r="L430" s="25" t="s">
        <v>22</v>
      </c>
      <c r="M430" s="25" t="s">
        <v>19</v>
      </c>
      <c r="N430" s="29">
        <v>0</v>
      </c>
    </row>
    <row r="431" spans="1:14" s="30" customFormat="1" ht="56.25">
      <c r="A431" s="21">
        <v>418</v>
      </c>
      <c r="B431" s="43" t="s">
        <v>1727</v>
      </c>
      <c r="C431" s="79" t="s">
        <v>3206</v>
      </c>
      <c r="D431" s="43" t="s">
        <v>1727</v>
      </c>
      <c r="E431" s="79" t="s">
        <v>1733</v>
      </c>
      <c r="F431" s="25" t="s">
        <v>14</v>
      </c>
      <c r="G431" s="26" t="s">
        <v>4897</v>
      </c>
      <c r="H431" s="44" t="s">
        <v>15</v>
      </c>
      <c r="I431" s="44">
        <v>2</v>
      </c>
      <c r="J431" s="175">
        <v>8000</v>
      </c>
      <c r="K431" s="77">
        <f t="shared" si="9"/>
        <v>16000</v>
      </c>
      <c r="L431" s="25" t="s">
        <v>22</v>
      </c>
      <c r="M431" s="25" t="s">
        <v>19</v>
      </c>
      <c r="N431" s="29">
        <v>0</v>
      </c>
    </row>
    <row r="432" spans="1:14" s="30" customFormat="1" ht="56.25">
      <c r="A432" s="21">
        <v>419</v>
      </c>
      <c r="B432" s="43" t="s">
        <v>1727</v>
      </c>
      <c r="C432" s="79" t="s">
        <v>1734</v>
      </c>
      <c r="D432" s="43" t="s">
        <v>1727</v>
      </c>
      <c r="E432" s="79" t="s">
        <v>1734</v>
      </c>
      <c r="F432" s="25" t="s">
        <v>14</v>
      </c>
      <c r="G432" s="26" t="s">
        <v>4897</v>
      </c>
      <c r="H432" s="44" t="s">
        <v>15</v>
      </c>
      <c r="I432" s="44">
        <v>4</v>
      </c>
      <c r="J432" s="175">
        <v>10000</v>
      </c>
      <c r="K432" s="77">
        <f t="shared" si="9"/>
        <v>40000</v>
      </c>
      <c r="L432" s="25" t="s">
        <v>22</v>
      </c>
      <c r="M432" s="25" t="s">
        <v>19</v>
      </c>
      <c r="N432" s="29">
        <v>0</v>
      </c>
    </row>
    <row r="433" spans="1:14" s="30" customFormat="1" ht="56.25">
      <c r="A433" s="21">
        <v>420</v>
      </c>
      <c r="B433" s="43" t="s">
        <v>1727</v>
      </c>
      <c r="C433" s="79" t="s">
        <v>3207</v>
      </c>
      <c r="D433" s="43" t="s">
        <v>1727</v>
      </c>
      <c r="E433" s="79" t="s">
        <v>1735</v>
      </c>
      <c r="F433" s="25" t="s">
        <v>14</v>
      </c>
      <c r="G433" s="26" t="s">
        <v>4897</v>
      </c>
      <c r="H433" s="44" t="s">
        <v>15</v>
      </c>
      <c r="I433" s="44">
        <v>6</v>
      </c>
      <c r="J433" s="175">
        <v>8000</v>
      </c>
      <c r="K433" s="77">
        <f t="shared" si="9"/>
        <v>48000</v>
      </c>
      <c r="L433" s="25" t="s">
        <v>22</v>
      </c>
      <c r="M433" s="25" t="s">
        <v>19</v>
      </c>
      <c r="N433" s="29">
        <v>0</v>
      </c>
    </row>
    <row r="434" spans="1:14" s="30" customFormat="1" ht="56.25">
      <c r="A434" s="21">
        <v>421</v>
      </c>
      <c r="B434" s="43" t="s">
        <v>1727</v>
      </c>
      <c r="C434" s="79" t="s">
        <v>1736</v>
      </c>
      <c r="D434" s="43" t="s">
        <v>1727</v>
      </c>
      <c r="E434" s="79" t="s">
        <v>1736</v>
      </c>
      <c r="F434" s="25" t="s">
        <v>14</v>
      </c>
      <c r="G434" s="26" t="s">
        <v>4897</v>
      </c>
      <c r="H434" s="44" t="s">
        <v>15</v>
      </c>
      <c r="I434" s="44">
        <v>10</v>
      </c>
      <c r="J434" s="175">
        <v>10000</v>
      </c>
      <c r="K434" s="77">
        <f t="shared" si="9"/>
        <v>100000</v>
      </c>
      <c r="L434" s="25" t="s">
        <v>22</v>
      </c>
      <c r="M434" s="25" t="s">
        <v>19</v>
      </c>
      <c r="N434" s="29">
        <v>0</v>
      </c>
    </row>
    <row r="435" spans="1:14" s="30" customFormat="1" ht="56.25">
      <c r="A435" s="21">
        <v>422</v>
      </c>
      <c r="B435" s="43" t="s">
        <v>1727</v>
      </c>
      <c r="C435" s="79" t="s">
        <v>3208</v>
      </c>
      <c r="D435" s="43" t="s">
        <v>1727</v>
      </c>
      <c r="E435" s="79" t="s">
        <v>1737</v>
      </c>
      <c r="F435" s="25" t="s">
        <v>14</v>
      </c>
      <c r="G435" s="26" t="s">
        <v>4897</v>
      </c>
      <c r="H435" s="44" t="s">
        <v>15</v>
      </c>
      <c r="I435" s="44">
        <v>20</v>
      </c>
      <c r="J435" s="175">
        <v>7000</v>
      </c>
      <c r="K435" s="77">
        <f t="shared" si="9"/>
        <v>140000</v>
      </c>
      <c r="L435" s="25" t="s">
        <v>22</v>
      </c>
      <c r="M435" s="25" t="s">
        <v>19</v>
      </c>
      <c r="N435" s="29">
        <v>0</v>
      </c>
    </row>
    <row r="436" spans="1:14" s="30" customFormat="1" ht="56.25">
      <c r="A436" s="21">
        <v>423</v>
      </c>
      <c r="B436" s="43" t="s">
        <v>1727</v>
      </c>
      <c r="C436" s="79" t="s">
        <v>3209</v>
      </c>
      <c r="D436" s="43" t="s">
        <v>1727</v>
      </c>
      <c r="E436" s="79" t="s">
        <v>1738</v>
      </c>
      <c r="F436" s="25" t="s">
        <v>14</v>
      </c>
      <c r="G436" s="26" t="s">
        <v>4897</v>
      </c>
      <c r="H436" s="44" t="s">
        <v>15</v>
      </c>
      <c r="I436" s="44">
        <v>2</v>
      </c>
      <c r="J436" s="175">
        <v>45500</v>
      </c>
      <c r="K436" s="77">
        <f t="shared" si="9"/>
        <v>91000</v>
      </c>
      <c r="L436" s="25" t="s">
        <v>22</v>
      </c>
      <c r="M436" s="25" t="s">
        <v>19</v>
      </c>
      <c r="N436" s="29">
        <v>0</v>
      </c>
    </row>
    <row r="437" spans="1:14" s="30" customFormat="1" ht="56.25">
      <c r="A437" s="21">
        <v>424</v>
      </c>
      <c r="B437" s="43" t="s">
        <v>1727</v>
      </c>
      <c r="C437" s="79" t="s">
        <v>3210</v>
      </c>
      <c r="D437" s="43" t="s">
        <v>1727</v>
      </c>
      <c r="E437" s="79" t="s">
        <v>1739</v>
      </c>
      <c r="F437" s="25" t="s">
        <v>14</v>
      </c>
      <c r="G437" s="26" t="s">
        <v>4897</v>
      </c>
      <c r="H437" s="44" t="s">
        <v>15</v>
      </c>
      <c r="I437" s="44">
        <v>1</v>
      </c>
      <c r="J437" s="175">
        <v>45500</v>
      </c>
      <c r="K437" s="77">
        <f t="shared" si="9"/>
        <v>45500</v>
      </c>
      <c r="L437" s="25" t="s">
        <v>22</v>
      </c>
      <c r="M437" s="25" t="s">
        <v>19</v>
      </c>
      <c r="N437" s="29">
        <v>0</v>
      </c>
    </row>
    <row r="438" spans="1:14" s="30" customFormat="1" ht="56.25">
      <c r="A438" s="21">
        <v>425</v>
      </c>
      <c r="B438" s="43" t="s">
        <v>1727</v>
      </c>
      <c r="C438" s="79" t="s">
        <v>3211</v>
      </c>
      <c r="D438" s="43" t="s">
        <v>1727</v>
      </c>
      <c r="E438" s="79" t="s">
        <v>1740</v>
      </c>
      <c r="F438" s="25" t="s">
        <v>14</v>
      </c>
      <c r="G438" s="26" t="s">
        <v>4897</v>
      </c>
      <c r="H438" s="44" t="s">
        <v>15</v>
      </c>
      <c r="I438" s="44">
        <v>1</v>
      </c>
      <c r="J438" s="175">
        <v>45500</v>
      </c>
      <c r="K438" s="77">
        <f t="shared" si="9"/>
        <v>45500</v>
      </c>
      <c r="L438" s="25" t="s">
        <v>22</v>
      </c>
      <c r="M438" s="25" t="s">
        <v>19</v>
      </c>
      <c r="N438" s="29">
        <v>0</v>
      </c>
    </row>
    <row r="439" spans="1:14" s="30" customFormat="1" ht="56.25">
      <c r="A439" s="21">
        <v>426</v>
      </c>
      <c r="B439" s="43" t="s">
        <v>1727</v>
      </c>
      <c r="C439" s="149" t="s">
        <v>3212</v>
      </c>
      <c r="D439" s="43" t="s">
        <v>1727</v>
      </c>
      <c r="E439" s="149" t="s">
        <v>1741</v>
      </c>
      <c r="F439" s="25" t="s">
        <v>14</v>
      </c>
      <c r="G439" s="26" t="s">
        <v>4897</v>
      </c>
      <c r="H439" s="44" t="s">
        <v>15</v>
      </c>
      <c r="I439" s="44">
        <v>1</v>
      </c>
      <c r="J439" s="175">
        <v>45500</v>
      </c>
      <c r="K439" s="77">
        <f t="shared" si="9"/>
        <v>45500</v>
      </c>
      <c r="L439" s="25" t="s">
        <v>22</v>
      </c>
      <c r="M439" s="25" t="s">
        <v>19</v>
      </c>
      <c r="N439" s="29">
        <v>0</v>
      </c>
    </row>
    <row r="440" spans="1:14" s="30" customFormat="1" ht="56.25">
      <c r="A440" s="21">
        <v>427</v>
      </c>
      <c r="B440" s="43" t="s">
        <v>1727</v>
      </c>
      <c r="C440" s="79" t="s">
        <v>3213</v>
      </c>
      <c r="D440" s="43" t="s">
        <v>1727</v>
      </c>
      <c r="E440" s="79" t="s">
        <v>1742</v>
      </c>
      <c r="F440" s="25" t="s">
        <v>14</v>
      </c>
      <c r="G440" s="26" t="s">
        <v>4897</v>
      </c>
      <c r="H440" s="44" t="s">
        <v>15</v>
      </c>
      <c r="I440" s="44">
        <v>1</v>
      </c>
      <c r="J440" s="175">
        <v>45500</v>
      </c>
      <c r="K440" s="77">
        <f t="shared" si="9"/>
        <v>45500</v>
      </c>
      <c r="L440" s="25" t="s">
        <v>22</v>
      </c>
      <c r="M440" s="25" t="s">
        <v>19</v>
      </c>
      <c r="N440" s="29">
        <v>0</v>
      </c>
    </row>
    <row r="441" spans="1:14" s="30" customFormat="1" ht="56.25">
      <c r="A441" s="21">
        <v>428</v>
      </c>
      <c r="B441" s="43" t="s">
        <v>1727</v>
      </c>
      <c r="C441" s="79" t="s">
        <v>1743</v>
      </c>
      <c r="D441" s="43" t="s">
        <v>1727</v>
      </c>
      <c r="E441" s="79" t="s">
        <v>1743</v>
      </c>
      <c r="F441" s="25" t="s">
        <v>14</v>
      </c>
      <c r="G441" s="26" t="s">
        <v>4897</v>
      </c>
      <c r="H441" s="44" t="s">
        <v>15</v>
      </c>
      <c r="I441" s="44">
        <v>10</v>
      </c>
      <c r="J441" s="175">
        <v>9800</v>
      </c>
      <c r="K441" s="77">
        <f t="shared" si="9"/>
        <v>98000</v>
      </c>
      <c r="L441" s="25" t="s">
        <v>22</v>
      </c>
      <c r="M441" s="25" t="s">
        <v>19</v>
      </c>
      <c r="N441" s="29">
        <v>0</v>
      </c>
    </row>
    <row r="442" spans="1:14" s="30" customFormat="1" ht="56.25">
      <c r="A442" s="21">
        <v>429</v>
      </c>
      <c r="B442" s="176" t="s">
        <v>3214</v>
      </c>
      <c r="C442" s="177" t="s">
        <v>3214</v>
      </c>
      <c r="D442" s="177" t="s">
        <v>2000</v>
      </c>
      <c r="E442" s="177" t="s">
        <v>2000</v>
      </c>
      <c r="F442" s="25" t="s">
        <v>14</v>
      </c>
      <c r="G442" s="26" t="s">
        <v>4897</v>
      </c>
      <c r="H442" s="93" t="s">
        <v>15</v>
      </c>
      <c r="I442" s="94">
        <v>200</v>
      </c>
      <c r="J442" s="95">
        <v>3000</v>
      </c>
      <c r="K442" s="77">
        <f t="shared" si="9"/>
        <v>600000</v>
      </c>
      <c r="L442" s="25" t="s">
        <v>22</v>
      </c>
      <c r="M442" s="25" t="s">
        <v>19</v>
      </c>
      <c r="N442" s="29">
        <v>0</v>
      </c>
    </row>
    <row r="443" spans="1:14" s="30" customFormat="1" ht="56.25">
      <c r="A443" s="21">
        <v>430</v>
      </c>
      <c r="B443" s="57" t="s">
        <v>3215</v>
      </c>
      <c r="C443" s="24" t="s">
        <v>3279</v>
      </c>
      <c r="D443" s="58" t="s">
        <v>1551</v>
      </c>
      <c r="E443" s="24" t="s">
        <v>1552</v>
      </c>
      <c r="F443" s="25" t="s">
        <v>23</v>
      </c>
      <c r="G443" s="26" t="s">
        <v>4897</v>
      </c>
      <c r="H443" s="27" t="s">
        <v>308</v>
      </c>
      <c r="I443" s="70">
        <v>25</v>
      </c>
      <c r="J443" s="60">
        <v>1800000</v>
      </c>
      <c r="K443" s="77">
        <f t="shared" si="9"/>
        <v>45000000</v>
      </c>
      <c r="L443" s="25" t="s">
        <v>22</v>
      </c>
      <c r="M443" s="25" t="s">
        <v>19</v>
      </c>
      <c r="N443" s="29">
        <v>0</v>
      </c>
    </row>
    <row r="444" spans="1:14" s="30" customFormat="1" ht="75">
      <c r="A444" s="21">
        <v>431</v>
      </c>
      <c r="B444" s="178" t="s">
        <v>3216</v>
      </c>
      <c r="C444" s="119" t="s">
        <v>3280</v>
      </c>
      <c r="D444" s="179" t="s">
        <v>858</v>
      </c>
      <c r="E444" s="119" t="s">
        <v>859</v>
      </c>
      <c r="F444" s="25" t="s">
        <v>14</v>
      </c>
      <c r="G444" s="26" t="s">
        <v>4897</v>
      </c>
      <c r="H444" s="45" t="s">
        <v>15</v>
      </c>
      <c r="I444" s="45">
        <v>1</v>
      </c>
      <c r="J444" s="64">
        <v>4500</v>
      </c>
      <c r="K444" s="77">
        <f t="shared" si="9"/>
        <v>4500</v>
      </c>
      <c r="L444" s="25" t="s">
        <v>22</v>
      </c>
      <c r="M444" s="25" t="s">
        <v>19</v>
      </c>
      <c r="N444" s="29">
        <v>0</v>
      </c>
    </row>
    <row r="445" spans="1:14" s="30" customFormat="1" ht="75">
      <c r="A445" s="21">
        <v>432</v>
      </c>
      <c r="B445" s="178" t="s">
        <v>3217</v>
      </c>
      <c r="C445" s="119" t="s">
        <v>3280</v>
      </c>
      <c r="D445" s="179" t="s">
        <v>1171</v>
      </c>
      <c r="E445" s="119" t="s">
        <v>859</v>
      </c>
      <c r="F445" s="25" t="s">
        <v>14</v>
      </c>
      <c r="G445" s="26" t="s">
        <v>4897</v>
      </c>
      <c r="H445" s="45" t="s">
        <v>15</v>
      </c>
      <c r="I445" s="45">
        <v>5</v>
      </c>
      <c r="J445" s="64">
        <v>4500</v>
      </c>
      <c r="K445" s="77">
        <f t="shared" si="9"/>
        <v>22500</v>
      </c>
      <c r="L445" s="25" t="s">
        <v>22</v>
      </c>
      <c r="M445" s="25" t="s">
        <v>19</v>
      </c>
      <c r="N445" s="29">
        <v>0</v>
      </c>
    </row>
    <row r="446" spans="1:14" s="30" customFormat="1" ht="56.25">
      <c r="A446" s="21">
        <v>433</v>
      </c>
      <c r="B446" s="33" t="s">
        <v>3218</v>
      </c>
      <c r="C446" s="33" t="s">
        <v>3218</v>
      </c>
      <c r="D446" s="33" t="s">
        <v>1404</v>
      </c>
      <c r="E446" s="33" t="s">
        <v>1404</v>
      </c>
      <c r="F446" s="25" t="s">
        <v>14</v>
      </c>
      <c r="G446" s="26" t="s">
        <v>4897</v>
      </c>
      <c r="H446" s="51" t="s">
        <v>15</v>
      </c>
      <c r="I446" s="51">
        <v>2</v>
      </c>
      <c r="J446" s="56">
        <v>9500</v>
      </c>
      <c r="K446" s="77">
        <f t="shared" si="9"/>
        <v>19000</v>
      </c>
      <c r="L446" s="25" t="s">
        <v>22</v>
      </c>
      <c r="M446" s="25" t="s">
        <v>19</v>
      </c>
      <c r="N446" s="29">
        <v>0</v>
      </c>
    </row>
    <row r="447" spans="1:14" s="30" customFormat="1" ht="56.25">
      <c r="A447" s="21">
        <v>434</v>
      </c>
      <c r="B447" s="119" t="s">
        <v>3219</v>
      </c>
      <c r="C447" s="79" t="s">
        <v>3281</v>
      </c>
      <c r="D447" s="115" t="s">
        <v>878</v>
      </c>
      <c r="E447" s="79" t="s">
        <v>879</v>
      </c>
      <c r="F447" s="25" t="s">
        <v>14</v>
      </c>
      <c r="G447" s="26" t="s">
        <v>4897</v>
      </c>
      <c r="H447" s="44" t="s">
        <v>880</v>
      </c>
      <c r="I447" s="44">
        <v>40</v>
      </c>
      <c r="J447" s="55">
        <v>2000</v>
      </c>
      <c r="K447" s="77">
        <f t="shared" si="9"/>
        <v>80000</v>
      </c>
      <c r="L447" s="25" t="s">
        <v>22</v>
      </c>
      <c r="M447" s="25" t="s">
        <v>19</v>
      </c>
      <c r="N447" s="29">
        <v>0</v>
      </c>
    </row>
    <row r="448" spans="1:14" s="30" customFormat="1" ht="56.25">
      <c r="A448" s="21">
        <v>435</v>
      </c>
      <c r="B448" s="119" t="s">
        <v>3220</v>
      </c>
      <c r="C448" s="79" t="s">
        <v>3282</v>
      </c>
      <c r="D448" s="115" t="s">
        <v>876</v>
      </c>
      <c r="E448" s="79" t="s">
        <v>877</v>
      </c>
      <c r="F448" s="25" t="s">
        <v>14</v>
      </c>
      <c r="G448" s="26" t="s">
        <v>4897</v>
      </c>
      <c r="H448" s="44" t="s">
        <v>15</v>
      </c>
      <c r="I448" s="44">
        <v>20</v>
      </c>
      <c r="J448" s="55">
        <v>1800</v>
      </c>
      <c r="K448" s="77">
        <f t="shared" si="9"/>
        <v>36000</v>
      </c>
      <c r="L448" s="25" t="s">
        <v>22</v>
      </c>
      <c r="M448" s="25" t="s">
        <v>19</v>
      </c>
      <c r="N448" s="29">
        <v>0</v>
      </c>
    </row>
    <row r="449" spans="1:14" s="30" customFormat="1" ht="56.25">
      <c r="A449" s="21">
        <v>436</v>
      </c>
      <c r="B449" s="47" t="s">
        <v>3221</v>
      </c>
      <c r="C449" s="47" t="s">
        <v>3221</v>
      </c>
      <c r="D449" s="47" t="s">
        <v>2058</v>
      </c>
      <c r="E449" s="47" t="s">
        <v>2058</v>
      </c>
      <c r="F449" s="25" t="s">
        <v>14</v>
      </c>
      <c r="G449" s="26" t="s">
        <v>4897</v>
      </c>
      <c r="H449" s="48" t="s">
        <v>1329</v>
      </c>
      <c r="I449" s="49">
        <v>300</v>
      </c>
      <c r="J449" s="50">
        <v>600</v>
      </c>
      <c r="K449" s="77">
        <f t="shared" si="9"/>
        <v>180000</v>
      </c>
      <c r="L449" s="25" t="s">
        <v>22</v>
      </c>
      <c r="M449" s="25" t="s">
        <v>19</v>
      </c>
      <c r="N449" s="29">
        <v>0</v>
      </c>
    </row>
    <row r="450" spans="1:14" s="30" customFormat="1" ht="56.25">
      <c r="A450" s="21">
        <v>437</v>
      </c>
      <c r="B450" s="38" t="s">
        <v>3222</v>
      </c>
      <c r="C450" s="39" t="s">
        <v>3283</v>
      </c>
      <c r="D450" s="39" t="s">
        <v>1659</v>
      </c>
      <c r="E450" s="39" t="s">
        <v>1660</v>
      </c>
      <c r="F450" s="25" t="s">
        <v>14</v>
      </c>
      <c r="G450" s="26" t="s">
        <v>4897</v>
      </c>
      <c r="H450" s="62" t="s">
        <v>1658</v>
      </c>
      <c r="I450" s="62">
        <v>6</v>
      </c>
      <c r="J450" s="63">
        <v>2000</v>
      </c>
      <c r="K450" s="77">
        <f t="shared" si="9"/>
        <v>12000</v>
      </c>
      <c r="L450" s="25" t="s">
        <v>22</v>
      </c>
      <c r="M450" s="25" t="s">
        <v>19</v>
      </c>
      <c r="N450" s="29">
        <v>0</v>
      </c>
    </row>
    <row r="451" spans="1:14" s="30" customFormat="1" ht="56.25">
      <c r="A451" s="21">
        <v>438</v>
      </c>
      <c r="B451" s="38" t="s">
        <v>3223</v>
      </c>
      <c r="C451" s="38" t="s">
        <v>3284</v>
      </c>
      <c r="D451" s="38" t="s">
        <v>494</v>
      </c>
      <c r="E451" s="38" t="s">
        <v>495</v>
      </c>
      <c r="F451" s="25" t="s">
        <v>14</v>
      </c>
      <c r="G451" s="26" t="s">
        <v>4897</v>
      </c>
      <c r="H451" s="26" t="s">
        <v>15</v>
      </c>
      <c r="I451" s="62">
        <v>521</v>
      </c>
      <c r="J451" s="77">
        <v>500</v>
      </c>
      <c r="K451" s="77">
        <f t="shared" si="9"/>
        <v>260500</v>
      </c>
      <c r="L451" s="25" t="s">
        <v>22</v>
      </c>
      <c r="M451" s="25" t="s">
        <v>19</v>
      </c>
      <c r="N451" s="29">
        <v>0</v>
      </c>
    </row>
    <row r="452" spans="1:14" s="30" customFormat="1" ht="56.25">
      <c r="A452" s="21">
        <v>439</v>
      </c>
      <c r="B452" s="38" t="s">
        <v>3224</v>
      </c>
      <c r="C452" s="39" t="s">
        <v>3285</v>
      </c>
      <c r="D452" s="39" t="s">
        <v>1568</v>
      </c>
      <c r="E452" s="39" t="s">
        <v>1569</v>
      </c>
      <c r="F452" s="25" t="s">
        <v>14</v>
      </c>
      <c r="G452" s="26" t="s">
        <v>4897</v>
      </c>
      <c r="H452" s="62" t="s">
        <v>15</v>
      </c>
      <c r="I452" s="62">
        <v>32</v>
      </c>
      <c r="J452" s="63">
        <v>300</v>
      </c>
      <c r="K452" s="77">
        <f t="shared" si="9"/>
        <v>9600</v>
      </c>
      <c r="L452" s="25" t="s">
        <v>22</v>
      </c>
      <c r="M452" s="25" t="s">
        <v>19</v>
      </c>
      <c r="N452" s="29">
        <v>0</v>
      </c>
    </row>
    <row r="453" spans="1:14" s="30" customFormat="1" ht="56.25">
      <c r="A453" s="21">
        <v>440</v>
      </c>
      <c r="B453" s="119" t="s">
        <v>3225</v>
      </c>
      <c r="C453" s="119" t="s">
        <v>3225</v>
      </c>
      <c r="D453" s="115" t="s">
        <v>896</v>
      </c>
      <c r="E453" s="115" t="s">
        <v>896</v>
      </c>
      <c r="F453" s="25" t="s">
        <v>14</v>
      </c>
      <c r="G453" s="26" t="s">
        <v>4897</v>
      </c>
      <c r="H453" s="26" t="s">
        <v>15</v>
      </c>
      <c r="I453" s="26">
        <v>32</v>
      </c>
      <c r="J453" s="40">
        <v>250</v>
      </c>
      <c r="K453" s="77">
        <f t="shared" si="9"/>
        <v>8000</v>
      </c>
      <c r="L453" s="25" t="s">
        <v>22</v>
      </c>
      <c r="M453" s="25" t="s">
        <v>19</v>
      </c>
      <c r="N453" s="29">
        <v>0</v>
      </c>
    </row>
    <row r="454" spans="1:14" s="30" customFormat="1" ht="56.25">
      <c r="A454" s="21">
        <v>441</v>
      </c>
      <c r="B454" s="22" t="s">
        <v>3226</v>
      </c>
      <c r="C454" s="24" t="s">
        <v>4952</v>
      </c>
      <c r="D454" s="22" t="s">
        <v>1678</v>
      </c>
      <c r="E454" s="24" t="s">
        <v>4952</v>
      </c>
      <c r="F454" s="25" t="s">
        <v>14</v>
      </c>
      <c r="G454" s="26" t="s">
        <v>4897</v>
      </c>
      <c r="H454" s="25" t="s">
        <v>15</v>
      </c>
      <c r="I454" s="25">
        <v>10</v>
      </c>
      <c r="J454" s="52">
        <v>4600</v>
      </c>
      <c r="K454" s="77">
        <f t="shared" si="9"/>
        <v>46000</v>
      </c>
      <c r="L454" s="25" t="s">
        <v>22</v>
      </c>
      <c r="M454" s="25" t="s">
        <v>19</v>
      </c>
      <c r="N454" s="29">
        <v>0</v>
      </c>
    </row>
    <row r="455" spans="1:14" s="30" customFormat="1" ht="56.25">
      <c r="A455" s="21">
        <v>442</v>
      </c>
      <c r="B455" s="38" t="s">
        <v>3227</v>
      </c>
      <c r="C455" s="180" t="s">
        <v>173</v>
      </c>
      <c r="D455" s="38" t="s">
        <v>172</v>
      </c>
      <c r="E455" s="180" t="s">
        <v>173</v>
      </c>
      <c r="F455" s="25" t="s">
        <v>14</v>
      </c>
      <c r="G455" s="26" t="s">
        <v>4897</v>
      </c>
      <c r="H455" s="26" t="s">
        <v>15</v>
      </c>
      <c r="I455" s="62">
        <v>15</v>
      </c>
      <c r="J455" s="88">
        <v>20200</v>
      </c>
      <c r="K455" s="77">
        <f t="shared" si="9"/>
        <v>303000</v>
      </c>
      <c r="L455" s="25" t="s">
        <v>22</v>
      </c>
      <c r="M455" s="25" t="s">
        <v>19</v>
      </c>
      <c r="N455" s="29">
        <v>0</v>
      </c>
    </row>
    <row r="456" spans="1:14" s="30" customFormat="1" ht="56.25">
      <c r="A456" s="21">
        <v>443</v>
      </c>
      <c r="B456" s="38" t="s">
        <v>3227</v>
      </c>
      <c r="C456" s="180" t="s">
        <v>174</v>
      </c>
      <c r="D456" s="38" t="s">
        <v>172</v>
      </c>
      <c r="E456" s="180" t="s">
        <v>174</v>
      </c>
      <c r="F456" s="25" t="s">
        <v>14</v>
      </c>
      <c r="G456" s="26" t="s">
        <v>4897</v>
      </c>
      <c r="H456" s="26" t="s">
        <v>15</v>
      </c>
      <c r="I456" s="62">
        <v>15</v>
      </c>
      <c r="J456" s="88">
        <v>28700</v>
      </c>
      <c r="K456" s="77">
        <f t="shared" si="9"/>
        <v>430500</v>
      </c>
      <c r="L456" s="25" t="s">
        <v>22</v>
      </c>
      <c r="M456" s="25" t="s">
        <v>19</v>
      </c>
      <c r="N456" s="29">
        <v>0</v>
      </c>
    </row>
    <row r="457" spans="1:14" s="30" customFormat="1" ht="168.75">
      <c r="A457" s="21">
        <v>444</v>
      </c>
      <c r="B457" s="43" t="s">
        <v>3228</v>
      </c>
      <c r="C457" s="79" t="s">
        <v>3286</v>
      </c>
      <c r="D457" s="79" t="s">
        <v>1156</v>
      </c>
      <c r="E457" s="79" t="s">
        <v>1157</v>
      </c>
      <c r="F457" s="25" t="s">
        <v>14</v>
      </c>
      <c r="G457" s="26" t="s">
        <v>4897</v>
      </c>
      <c r="H457" s="44" t="s">
        <v>15</v>
      </c>
      <c r="I457" s="44">
        <v>4</v>
      </c>
      <c r="J457" s="55">
        <v>130000</v>
      </c>
      <c r="K457" s="77">
        <f t="shared" si="9"/>
        <v>520000</v>
      </c>
      <c r="L457" s="25" t="s">
        <v>22</v>
      </c>
      <c r="M457" s="25" t="s">
        <v>19</v>
      </c>
      <c r="N457" s="29">
        <v>0</v>
      </c>
    </row>
    <row r="458" spans="1:14" s="30" customFormat="1" ht="56.25">
      <c r="A458" s="21">
        <v>445</v>
      </c>
      <c r="B458" s="43" t="s">
        <v>3229</v>
      </c>
      <c r="C458" s="39" t="s">
        <v>3287</v>
      </c>
      <c r="D458" s="43" t="s">
        <v>196</v>
      </c>
      <c r="E458" s="39" t="s">
        <v>197</v>
      </c>
      <c r="F458" s="25" t="s">
        <v>14</v>
      </c>
      <c r="G458" s="26" t="s">
        <v>4897</v>
      </c>
      <c r="H458" s="26" t="s">
        <v>15</v>
      </c>
      <c r="I458" s="62">
        <v>120</v>
      </c>
      <c r="J458" s="76">
        <v>12000</v>
      </c>
      <c r="K458" s="77">
        <f t="shared" si="9"/>
        <v>1440000</v>
      </c>
      <c r="L458" s="25" t="s">
        <v>22</v>
      </c>
      <c r="M458" s="25" t="s">
        <v>19</v>
      </c>
      <c r="N458" s="29">
        <v>0</v>
      </c>
    </row>
    <row r="459" spans="1:14" s="30" customFormat="1" ht="56.25">
      <c r="A459" s="21">
        <v>446</v>
      </c>
      <c r="B459" s="43" t="s">
        <v>3230</v>
      </c>
      <c r="C459" s="115" t="s">
        <v>183</v>
      </c>
      <c r="D459" s="43" t="s">
        <v>182</v>
      </c>
      <c r="E459" s="115" t="s">
        <v>183</v>
      </c>
      <c r="F459" s="25" t="s">
        <v>14</v>
      </c>
      <c r="G459" s="26" t="s">
        <v>4897</v>
      </c>
      <c r="H459" s="26" t="s">
        <v>15</v>
      </c>
      <c r="I459" s="62">
        <v>20</v>
      </c>
      <c r="J459" s="88">
        <v>23000</v>
      </c>
      <c r="K459" s="77">
        <f t="shared" si="9"/>
        <v>460000</v>
      </c>
      <c r="L459" s="25" t="s">
        <v>22</v>
      </c>
      <c r="M459" s="25" t="s">
        <v>19</v>
      </c>
      <c r="N459" s="29">
        <v>0</v>
      </c>
    </row>
    <row r="460" spans="1:14" s="30" customFormat="1" ht="56.25">
      <c r="A460" s="21">
        <v>447</v>
      </c>
      <c r="B460" s="43" t="s">
        <v>3231</v>
      </c>
      <c r="C460" s="43" t="s">
        <v>1541</v>
      </c>
      <c r="D460" s="43" t="s">
        <v>778</v>
      </c>
      <c r="E460" s="43" t="s">
        <v>1541</v>
      </c>
      <c r="F460" s="25" t="s">
        <v>14</v>
      </c>
      <c r="G460" s="26" t="s">
        <v>4897</v>
      </c>
      <c r="H460" s="44" t="s">
        <v>1542</v>
      </c>
      <c r="I460" s="44">
        <v>2</v>
      </c>
      <c r="J460" s="61">
        <v>120</v>
      </c>
      <c r="K460" s="77">
        <f t="shared" si="9"/>
        <v>240</v>
      </c>
      <c r="L460" s="25" t="s">
        <v>22</v>
      </c>
      <c r="M460" s="25" t="s">
        <v>19</v>
      </c>
      <c r="N460" s="29">
        <v>0</v>
      </c>
    </row>
    <row r="461" spans="1:14" s="30" customFormat="1" ht="56.25">
      <c r="A461" s="21">
        <v>448</v>
      </c>
      <c r="B461" s="38" t="s">
        <v>3231</v>
      </c>
      <c r="C461" s="38" t="s">
        <v>3288</v>
      </c>
      <c r="D461" s="38" t="s">
        <v>778</v>
      </c>
      <c r="E461" s="38" t="s">
        <v>779</v>
      </c>
      <c r="F461" s="25" t="s">
        <v>14</v>
      </c>
      <c r="G461" s="26" t="s">
        <v>4897</v>
      </c>
      <c r="H461" s="26" t="s">
        <v>15</v>
      </c>
      <c r="I461" s="62">
        <v>101</v>
      </c>
      <c r="J461" s="88">
        <v>550</v>
      </c>
      <c r="K461" s="77">
        <f t="shared" si="9"/>
        <v>55550</v>
      </c>
      <c r="L461" s="25" t="s">
        <v>22</v>
      </c>
      <c r="M461" s="25" t="s">
        <v>19</v>
      </c>
      <c r="N461" s="29">
        <v>0</v>
      </c>
    </row>
    <row r="462" spans="1:14" s="30" customFormat="1" ht="56.25">
      <c r="A462" s="21">
        <v>449</v>
      </c>
      <c r="B462" s="65" t="s">
        <v>3232</v>
      </c>
      <c r="C462" s="65" t="s">
        <v>3232</v>
      </c>
      <c r="D462" s="65" t="s">
        <v>1448</v>
      </c>
      <c r="E462" s="65" t="s">
        <v>1448</v>
      </c>
      <c r="F462" s="25" t="s">
        <v>14</v>
      </c>
      <c r="G462" s="26" t="s">
        <v>4897</v>
      </c>
      <c r="H462" s="36" t="s">
        <v>15</v>
      </c>
      <c r="I462" s="36">
        <v>5</v>
      </c>
      <c r="J462" s="37">
        <v>300</v>
      </c>
      <c r="K462" s="77">
        <f t="shared" si="9"/>
        <v>1500</v>
      </c>
      <c r="L462" s="25" t="s">
        <v>22</v>
      </c>
      <c r="M462" s="25" t="s">
        <v>19</v>
      </c>
      <c r="N462" s="29">
        <v>0</v>
      </c>
    </row>
    <row r="463" spans="1:14" s="30" customFormat="1" ht="56.25">
      <c r="A463" s="21">
        <v>450</v>
      </c>
      <c r="B463" s="43" t="s">
        <v>3233</v>
      </c>
      <c r="C463" s="43" t="s">
        <v>3233</v>
      </c>
      <c r="D463" s="43" t="s">
        <v>656</v>
      </c>
      <c r="E463" s="43" t="s">
        <v>656</v>
      </c>
      <c r="F463" s="25" t="s">
        <v>14</v>
      </c>
      <c r="G463" s="26" t="s">
        <v>4897</v>
      </c>
      <c r="H463" s="26" t="s">
        <v>15</v>
      </c>
      <c r="I463" s="62">
        <v>30</v>
      </c>
      <c r="J463" s="77">
        <v>3500</v>
      </c>
      <c r="K463" s="77">
        <f t="shared" si="9"/>
        <v>105000</v>
      </c>
      <c r="L463" s="25" t="s">
        <v>22</v>
      </c>
      <c r="M463" s="25" t="s">
        <v>19</v>
      </c>
      <c r="N463" s="29">
        <v>0</v>
      </c>
    </row>
    <row r="464" spans="1:14" s="30" customFormat="1" ht="56.25">
      <c r="A464" s="21">
        <v>451</v>
      </c>
      <c r="B464" s="67" t="s">
        <v>3234</v>
      </c>
      <c r="C464" s="67" t="s">
        <v>3234</v>
      </c>
      <c r="D464" s="67" t="s">
        <v>1758</v>
      </c>
      <c r="E464" s="67" t="s">
        <v>1758</v>
      </c>
      <c r="F464" s="25" t="s">
        <v>14</v>
      </c>
      <c r="G464" s="26" t="s">
        <v>4897</v>
      </c>
      <c r="H464" s="62" t="s">
        <v>15</v>
      </c>
      <c r="I464" s="62">
        <v>8</v>
      </c>
      <c r="J464" s="63">
        <v>121</v>
      </c>
      <c r="K464" s="77">
        <f t="shared" si="9"/>
        <v>968</v>
      </c>
      <c r="L464" s="25" t="s">
        <v>22</v>
      </c>
      <c r="M464" s="25" t="s">
        <v>19</v>
      </c>
      <c r="N464" s="29">
        <v>0</v>
      </c>
    </row>
    <row r="465" spans="1:14" s="30" customFormat="1" ht="56.25">
      <c r="A465" s="21">
        <v>452</v>
      </c>
      <c r="B465" s="38" t="s">
        <v>3235</v>
      </c>
      <c r="C465" s="39" t="s">
        <v>3289</v>
      </c>
      <c r="D465" s="38" t="s">
        <v>520</v>
      </c>
      <c r="E465" s="39" t="s">
        <v>521</v>
      </c>
      <c r="F465" s="25" t="s">
        <v>14</v>
      </c>
      <c r="G465" s="26" t="s">
        <v>4897</v>
      </c>
      <c r="H465" s="26" t="s">
        <v>15</v>
      </c>
      <c r="I465" s="62">
        <v>2</v>
      </c>
      <c r="J465" s="77">
        <v>6000</v>
      </c>
      <c r="K465" s="77">
        <f t="shared" si="9"/>
        <v>12000</v>
      </c>
      <c r="L465" s="25" t="s">
        <v>22</v>
      </c>
      <c r="M465" s="25" t="s">
        <v>19</v>
      </c>
      <c r="N465" s="29">
        <v>0</v>
      </c>
    </row>
    <row r="466" spans="1:14" s="30" customFormat="1" ht="56.25">
      <c r="A466" s="21">
        <v>453</v>
      </c>
      <c r="B466" s="38" t="s">
        <v>3235</v>
      </c>
      <c r="C466" s="39" t="s">
        <v>3290</v>
      </c>
      <c r="D466" s="38" t="s">
        <v>520</v>
      </c>
      <c r="E466" s="39" t="s">
        <v>522</v>
      </c>
      <c r="F466" s="25" t="s">
        <v>14</v>
      </c>
      <c r="G466" s="26" t="s">
        <v>4897</v>
      </c>
      <c r="H466" s="26" t="s">
        <v>15</v>
      </c>
      <c r="I466" s="62">
        <v>2</v>
      </c>
      <c r="J466" s="77">
        <v>6400</v>
      </c>
      <c r="K466" s="77">
        <f t="shared" si="9"/>
        <v>12800</v>
      </c>
      <c r="L466" s="25" t="s">
        <v>22</v>
      </c>
      <c r="M466" s="25" t="s">
        <v>19</v>
      </c>
      <c r="N466" s="29">
        <v>0</v>
      </c>
    </row>
    <row r="467" spans="1:14" s="30" customFormat="1" ht="56.25">
      <c r="A467" s="21">
        <v>454</v>
      </c>
      <c r="B467" s="38" t="s">
        <v>3236</v>
      </c>
      <c r="C467" s="38" t="s">
        <v>3291</v>
      </c>
      <c r="D467" s="39" t="s">
        <v>1000</v>
      </c>
      <c r="E467" s="38" t="s">
        <v>1001</v>
      </c>
      <c r="F467" s="25" t="s">
        <v>14</v>
      </c>
      <c r="G467" s="26" t="s">
        <v>4897</v>
      </c>
      <c r="H467" s="26" t="s">
        <v>15</v>
      </c>
      <c r="I467" s="26">
        <v>4</v>
      </c>
      <c r="J467" s="75">
        <v>4000</v>
      </c>
      <c r="K467" s="77">
        <f t="shared" si="9"/>
        <v>16000</v>
      </c>
      <c r="L467" s="25" t="s">
        <v>22</v>
      </c>
      <c r="M467" s="25" t="s">
        <v>19</v>
      </c>
      <c r="N467" s="29">
        <v>0</v>
      </c>
    </row>
    <row r="468" spans="1:14" s="30" customFormat="1" ht="56.25">
      <c r="A468" s="21">
        <v>455</v>
      </c>
      <c r="B468" s="38" t="s">
        <v>3237</v>
      </c>
      <c r="C468" s="38" t="s">
        <v>3292</v>
      </c>
      <c r="D468" s="39" t="s">
        <v>998</v>
      </c>
      <c r="E468" s="38" t="s">
        <v>999</v>
      </c>
      <c r="F468" s="25" t="s">
        <v>14</v>
      </c>
      <c r="G468" s="26" t="s">
        <v>4897</v>
      </c>
      <c r="H468" s="26" t="s">
        <v>15</v>
      </c>
      <c r="I468" s="26">
        <v>2</v>
      </c>
      <c r="J468" s="75">
        <v>5500</v>
      </c>
      <c r="K468" s="77">
        <f t="shared" si="9"/>
        <v>11000</v>
      </c>
      <c r="L468" s="25" t="s">
        <v>22</v>
      </c>
      <c r="M468" s="25" t="s">
        <v>19</v>
      </c>
      <c r="N468" s="29">
        <v>0</v>
      </c>
    </row>
    <row r="469" spans="1:14" s="30" customFormat="1" ht="150">
      <c r="A469" s="21">
        <v>456</v>
      </c>
      <c r="B469" s="38" t="s">
        <v>3238</v>
      </c>
      <c r="C469" s="39" t="s">
        <v>3293</v>
      </c>
      <c r="D469" s="38" t="s">
        <v>600</v>
      </c>
      <c r="E469" s="39" t="s">
        <v>601</v>
      </c>
      <c r="F469" s="25" t="s">
        <v>14</v>
      </c>
      <c r="G469" s="26" t="s">
        <v>4897</v>
      </c>
      <c r="H469" s="26" t="s">
        <v>15</v>
      </c>
      <c r="I469" s="62">
        <v>18</v>
      </c>
      <c r="J469" s="77">
        <v>5978</v>
      </c>
      <c r="K469" s="77">
        <f t="shared" si="9"/>
        <v>107604</v>
      </c>
      <c r="L469" s="25" t="s">
        <v>22</v>
      </c>
      <c r="M469" s="25" t="s">
        <v>19</v>
      </c>
      <c r="N469" s="29">
        <v>0</v>
      </c>
    </row>
    <row r="470" spans="1:14" s="30" customFormat="1" ht="150">
      <c r="A470" s="21">
        <v>457</v>
      </c>
      <c r="B470" s="38" t="s">
        <v>3239</v>
      </c>
      <c r="C470" s="39" t="s">
        <v>3294</v>
      </c>
      <c r="D470" s="38" t="s">
        <v>604</v>
      </c>
      <c r="E470" s="39" t="s">
        <v>605</v>
      </c>
      <c r="F470" s="25" t="s">
        <v>14</v>
      </c>
      <c r="G470" s="26" t="s">
        <v>4897</v>
      </c>
      <c r="H470" s="26" t="s">
        <v>15</v>
      </c>
      <c r="I470" s="62">
        <v>18</v>
      </c>
      <c r="J470" s="77">
        <v>9000</v>
      </c>
      <c r="K470" s="77">
        <f t="shared" si="9"/>
        <v>162000</v>
      </c>
      <c r="L470" s="25" t="s">
        <v>22</v>
      </c>
      <c r="M470" s="25" t="s">
        <v>19</v>
      </c>
      <c r="N470" s="29">
        <v>0</v>
      </c>
    </row>
    <row r="471" spans="1:14" s="30" customFormat="1" ht="131.25">
      <c r="A471" s="21">
        <v>458</v>
      </c>
      <c r="B471" s="38" t="s">
        <v>3240</v>
      </c>
      <c r="C471" s="39" t="s">
        <v>3295</v>
      </c>
      <c r="D471" s="38" t="s">
        <v>602</v>
      </c>
      <c r="E471" s="39" t="s">
        <v>603</v>
      </c>
      <c r="F471" s="25" t="s">
        <v>14</v>
      </c>
      <c r="G471" s="26" t="s">
        <v>4897</v>
      </c>
      <c r="H471" s="26" t="s">
        <v>15</v>
      </c>
      <c r="I471" s="62">
        <v>18</v>
      </c>
      <c r="J471" s="77">
        <v>8602</v>
      </c>
      <c r="K471" s="77">
        <f t="shared" si="9"/>
        <v>154836</v>
      </c>
      <c r="L471" s="25" t="s">
        <v>22</v>
      </c>
      <c r="M471" s="25" t="s">
        <v>19</v>
      </c>
      <c r="N471" s="29">
        <v>0</v>
      </c>
    </row>
    <row r="472" spans="1:14" s="30" customFormat="1" ht="56.25">
      <c r="A472" s="21">
        <v>459</v>
      </c>
      <c r="B472" s="38" t="s">
        <v>3241</v>
      </c>
      <c r="C472" s="39" t="s">
        <v>3296</v>
      </c>
      <c r="D472" s="38" t="s">
        <v>518</v>
      </c>
      <c r="E472" s="39" t="s">
        <v>519</v>
      </c>
      <c r="F472" s="25" t="s">
        <v>14</v>
      </c>
      <c r="G472" s="26" t="s">
        <v>4897</v>
      </c>
      <c r="H472" s="26" t="s">
        <v>505</v>
      </c>
      <c r="I472" s="62">
        <v>4</v>
      </c>
      <c r="J472" s="77">
        <v>7000</v>
      </c>
      <c r="K472" s="77">
        <f t="shared" si="9"/>
        <v>28000</v>
      </c>
      <c r="L472" s="25" t="s">
        <v>22</v>
      </c>
      <c r="M472" s="25" t="s">
        <v>19</v>
      </c>
      <c r="N472" s="29">
        <v>0</v>
      </c>
    </row>
    <row r="473" spans="1:14" s="30" customFormat="1" ht="56.25">
      <c r="A473" s="21">
        <v>460</v>
      </c>
      <c r="B473" s="38" t="s">
        <v>3242</v>
      </c>
      <c r="C473" s="39" t="s">
        <v>517</v>
      </c>
      <c r="D473" s="38" t="s">
        <v>516</v>
      </c>
      <c r="E473" s="39" t="s">
        <v>517</v>
      </c>
      <c r="F473" s="25" t="s">
        <v>14</v>
      </c>
      <c r="G473" s="26" t="s">
        <v>4897</v>
      </c>
      <c r="H473" s="26" t="s">
        <v>505</v>
      </c>
      <c r="I473" s="62">
        <v>2</v>
      </c>
      <c r="J473" s="77">
        <v>20000</v>
      </c>
      <c r="K473" s="77">
        <f t="shared" si="9"/>
        <v>40000</v>
      </c>
      <c r="L473" s="25" t="s">
        <v>22</v>
      </c>
      <c r="M473" s="25" t="s">
        <v>19</v>
      </c>
      <c r="N473" s="29">
        <v>0</v>
      </c>
    </row>
    <row r="474" spans="1:14" s="30" customFormat="1" ht="56.25">
      <c r="A474" s="21">
        <v>461</v>
      </c>
      <c r="B474" s="38" t="s">
        <v>3243</v>
      </c>
      <c r="C474" s="38" t="s">
        <v>517</v>
      </c>
      <c r="D474" s="39" t="s">
        <v>1006</v>
      </c>
      <c r="E474" s="38" t="s">
        <v>517</v>
      </c>
      <c r="F474" s="25" t="s">
        <v>14</v>
      </c>
      <c r="G474" s="26" t="s">
        <v>4897</v>
      </c>
      <c r="H474" s="26" t="s">
        <v>819</v>
      </c>
      <c r="I474" s="26">
        <v>1</v>
      </c>
      <c r="J474" s="75">
        <v>20000</v>
      </c>
      <c r="K474" s="77">
        <f aca="true" t="shared" si="10" ref="K474:K532">I474*J474</f>
        <v>20000</v>
      </c>
      <c r="L474" s="25" t="s">
        <v>22</v>
      </c>
      <c r="M474" s="25" t="s">
        <v>19</v>
      </c>
      <c r="N474" s="29">
        <v>0</v>
      </c>
    </row>
    <row r="475" spans="1:14" s="30" customFormat="1" ht="56.25">
      <c r="A475" s="21">
        <v>462</v>
      </c>
      <c r="B475" s="38" t="s">
        <v>3244</v>
      </c>
      <c r="C475" s="39" t="s">
        <v>3297</v>
      </c>
      <c r="D475" s="38" t="s">
        <v>514</v>
      </c>
      <c r="E475" s="39" t="s">
        <v>515</v>
      </c>
      <c r="F475" s="25" t="s">
        <v>14</v>
      </c>
      <c r="G475" s="26" t="s">
        <v>4897</v>
      </c>
      <c r="H475" s="26" t="s">
        <v>505</v>
      </c>
      <c r="I475" s="62">
        <v>4</v>
      </c>
      <c r="J475" s="77">
        <v>6000</v>
      </c>
      <c r="K475" s="77">
        <f t="shared" si="10"/>
        <v>24000</v>
      </c>
      <c r="L475" s="25" t="s">
        <v>22</v>
      </c>
      <c r="M475" s="25" t="s">
        <v>19</v>
      </c>
      <c r="N475" s="29">
        <v>0</v>
      </c>
    </row>
    <row r="476" spans="1:14" s="30" customFormat="1" ht="56.25">
      <c r="A476" s="21">
        <v>463</v>
      </c>
      <c r="B476" s="33" t="s">
        <v>3245</v>
      </c>
      <c r="C476" s="33" t="s">
        <v>3245</v>
      </c>
      <c r="D476" s="33" t="s">
        <v>1336</v>
      </c>
      <c r="E476" s="33" t="s">
        <v>1336</v>
      </c>
      <c r="F476" s="25" t="s">
        <v>14</v>
      </c>
      <c r="G476" s="26" t="s">
        <v>4897</v>
      </c>
      <c r="H476" s="36" t="s">
        <v>1329</v>
      </c>
      <c r="I476" s="36">
        <v>5</v>
      </c>
      <c r="J476" s="37">
        <v>1070</v>
      </c>
      <c r="K476" s="77">
        <f t="shared" si="10"/>
        <v>5350</v>
      </c>
      <c r="L476" s="25" t="s">
        <v>22</v>
      </c>
      <c r="M476" s="25" t="s">
        <v>19</v>
      </c>
      <c r="N476" s="29">
        <v>0</v>
      </c>
    </row>
    <row r="477" spans="1:14" s="30" customFormat="1" ht="56.25">
      <c r="A477" s="21">
        <v>464</v>
      </c>
      <c r="B477" s="53" t="s">
        <v>3246</v>
      </c>
      <c r="C477" s="115" t="s">
        <v>3298</v>
      </c>
      <c r="D477" s="116" t="s">
        <v>935</v>
      </c>
      <c r="E477" s="115" t="s">
        <v>936</v>
      </c>
      <c r="F477" s="25" t="s">
        <v>14</v>
      </c>
      <c r="G477" s="26" t="s">
        <v>4897</v>
      </c>
      <c r="H477" s="45" t="s">
        <v>396</v>
      </c>
      <c r="I477" s="45">
        <v>2</v>
      </c>
      <c r="J477" s="64">
        <v>750</v>
      </c>
      <c r="K477" s="77">
        <f t="shared" si="10"/>
        <v>1500</v>
      </c>
      <c r="L477" s="25" t="s">
        <v>22</v>
      </c>
      <c r="M477" s="25" t="s">
        <v>19</v>
      </c>
      <c r="N477" s="29">
        <v>0</v>
      </c>
    </row>
    <row r="478" spans="1:14" s="30" customFormat="1" ht="56.25">
      <c r="A478" s="21">
        <v>465</v>
      </c>
      <c r="B478" s="53" t="s">
        <v>3246</v>
      </c>
      <c r="C478" s="119" t="s">
        <v>3298</v>
      </c>
      <c r="D478" s="53" t="s">
        <v>935</v>
      </c>
      <c r="E478" s="119" t="s">
        <v>936</v>
      </c>
      <c r="F478" s="25" t="s">
        <v>14</v>
      </c>
      <c r="G478" s="26" t="s">
        <v>4897</v>
      </c>
      <c r="H478" s="45" t="s">
        <v>396</v>
      </c>
      <c r="I478" s="45">
        <v>2</v>
      </c>
      <c r="J478" s="64">
        <v>750</v>
      </c>
      <c r="K478" s="77">
        <f t="shared" si="10"/>
        <v>1500</v>
      </c>
      <c r="L478" s="25" t="s">
        <v>22</v>
      </c>
      <c r="M478" s="25" t="s">
        <v>19</v>
      </c>
      <c r="N478" s="29">
        <v>0</v>
      </c>
    </row>
    <row r="479" spans="1:14" s="30" customFormat="1" ht="56.25">
      <c r="A479" s="21">
        <v>466</v>
      </c>
      <c r="B479" s="43" t="s">
        <v>3247</v>
      </c>
      <c r="C479" s="43" t="s">
        <v>3299</v>
      </c>
      <c r="D479" s="79" t="s">
        <v>493</v>
      </c>
      <c r="E479" s="43" t="s">
        <v>1115</v>
      </c>
      <c r="F479" s="25" t="s">
        <v>14</v>
      </c>
      <c r="G479" s="26" t="s">
        <v>4897</v>
      </c>
      <c r="H479" s="44" t="s">
        <v>15</v>
      </c>
      <c r="I479" s="44">
        <v>25</v>
      </c>
      <c r="J479" s="126">
        <v>780</v>
      </c>
      <c r="K479" s="77">
        <f t="shared" si="10"/>
        <v>19500</v>
      </c>
      <c r="L479" s="25" t="s">
        <v>22</v>
      </c>
      <c r="M479" s="25" t="s">
        <v>19</v>
      </c>
      <c r="N479" s="29">
        <v>0</v>
      </c>
    </row>
    <row r="480" spans="1:14" s="30" customFormat="1" ht="56.25">
      <c r="A480" s="21">
        <v>467</v>
      </c>
      <c r="B480" s="22" t="s">
        <v>5055</v>
      </c>
      <c r="C480" s="22" t="s">
        <v>5055</v>
      </c>
      <c r="D480" s="22" t="s">
        <v>1387</v>
      </c>
      <c r="E480" s="22" t="s">
        <v>1387</v>
      </c>
      <c r="F480" s="25" t="s">
        <v>14</v>
      </c>
      <c r="G480" s="44" t="s">
        <v>4897</v>
      </c>
      <c r="H480" s="25" t="s">
        <v>819</v>
      </c>
      <c r="I480" s="25">
        <v>2</v>
      </c>
      <c r="J480" s="131">
        <v>8000</v>
      </c>
      <c r="K480" s="77">
        <f t="shared" si="10"/>
        <v>16000</v>
      </c>
      <c r="L480" s="25" t="s">
        <v>22</v>
      </c>
      <c r="M480" s="25" t="s">
        <v>19</v>
      </c>
      <c r="N480" s="29">
        <v>0</v>
      </c>
    </row>
    <row r="481" spans="1:14" s="30" customFormat="1" ht="56.25">
      <c r="A481" s="21">
        <v>468</v>
      </c>
      <c r="B481" s="33" t="s">
        <v>3248</v>
      </c>
      <c r="C481" s="33" t="s">
        <v>3248</v>
      </c>
      <c r="D481" s="33" t="s">
        <v>1421</v>
      </c>
      <c r="E481" s="33" t="s">
        <v>1421</v>
      </c>
      <c r="F481" s="25" t="s">
        <v>14</v>
      </c>
      <c r="G481" s="26" t="s">
        <v>4897</v>
      </c>
      <c r="H481" s="51" t="s">
        <v>819</v>
      </c>
      <c r="I481" s="51">
        <v>10</v>
      </c>
      <c r="J481" s="56">
        <v>9200</v>
      </c>
      <c r="K481" s="77">
        <f t="shared" si="10"/>
        <v>92000</v>
      </c>
      <c r="L481" s="25" t="s">
        <v>22</v>
      </c>
      <c r="M481" s="25" t="s">
        <v>19</v>
      </c>
      <c r="N481" s="29">
        <v>0</v>
      </c>
    </row>
    <row r="482" spans="1:14" s="30" customFormat="1" ht="56.25">
      <c r="A482" s="21">
        <v>469</v>
      </c>
      <c r="B482" s="33" t="s">
        <v>3249</v>
      </c>
      <c r="C482" s="33" t="s">
        <v>3249</v>
      </c>
      <c r="D482" s="33" t="s">
        <v>1373</v>
      </c>
      <c r="E482" s="33" t="s">
        <v>1373</v>
      </c>
      <c r="F482" s="25" t="s">
        <v>14</v>
      </c>
      <c r="G482" s="26" t="s">
        <v>4897</v>
      </c>
      <c r="H482" s="51" t="s">
        <v>819</v>
      </c>
      <c r="I482" s="51">
        <v>1</v>
      </c>
      <c r="J482" s="56">
        <v>30000</v>
      </c>
      <c r="K482" s="77">
        <f t="shared" si="10"/>
        <v>30000</v>
      </c>
      <c r="L482" s="25" t="s">
        <v>22</v>
      </c>
      <c r="M482" s="25" t="s">
        <v>19</v>
      </c>
      <c r="N482" s="29">
        <v>0</v>
      </c>
    </row>
    <row r="483" spans="1:14" s="30" customFormat="1" ht="112.5">
      <c r="A483" s="21">
        <v>470</v>
      </c>
      <c r="B483" s="38" t="s">
        <v>4954</v>
      </c>
      <c r="C483" s="38" t="s">
        <v>3300</v>
      </c>
      <c r="D483" s="38" t="s">
        <v>4953</v>
      </c>
      <c r="E483" s="38" t="s">
        <v>684</v>
      </c>
      <c r="F483" s="25" t="s">
        <v>14</v>
      </c>
      <c r="G483" s="26" t="s">
        <v>4897</v>
      </c>
      <c r="H483" s="26" t="s">
        <v>15</v>
      </c>
      <c r="I483" s="62">
        <v>1</v>
      </c>
      <c r="J483" s="77">
        <v>25000</v>
      </c>
      <c r="K483" s="77">
        <f t="shared" si="10"/>
        <v>25000</v>
      </c>
      <c r="L483" s="25" t="s">
        <v>22</v>
      </c>
      <c r="M483" s="25" t="s">
        <v>19</v>
      </c>
      <c r="N483" s="29">
        <v>0</v>
      </c>
    </row>
    <row r="484" spans="1:14" s="30" customFormat="1" ht="56.25">
      <c r="A484" s="21">
        <v>471</v>
      </c>
      <c r="B484" s="119" t="s">
        <v>3250</v>
      </c>
      <c r="C484" s="115" t="s">
        <v>3301</v>
      </c>
      <c r="D484" s="115" t="s">
        <v>925</v>
      </c>
      <c r="E484" s="115" t="s">
        <v>926</v>
      </c>
      <c r="F484" s="25" t="s">
        <v>14</v>
      </c>
      <c r="G484" s="26" t="s">
        <v>4897</v>
      </c>
      <c r="H484" s="45" t="s">
        <v>505</v>
      </c>
      <c r="I484" s="45">
        <v>2</v>
      </c>
      <c r="J484" s="64">
        <v>10000</v>
      </c>
      <c r="K484" s="77">
        <f t="shared" si="10"/>
        <v>20000</v>
      </c>
      <c r="L484" s="25" t="s">
        <v>22</v>
      </c>
      <c r="M484" s="25" t="s">
        <v>19</v>
      </c>
      <c r="N484" s="29">
        <v>0</v>
      </c>
    </row>
    <row r="485" spans="1:14" s="30" customFormat="1" ht="56.25">
      <c r="A485" s="21">
        <v>472</v>
      </c>
      <c r="B485" s="119" t="s">
        <v>3250</v>
      </c>
      <c r="C485" s="119" t="s">
        <v>3301</v>
      </c>
      <c r="D485" s="119" t="s">
        <v>925</v>
      </c>
      <c r="E485" s="119" t="s">
        <v>926</v>
      </c>
      <c r="F485" s="25" t="s">
        <v>14</v>
      </c>
      <c r="G485" s="26" t="s">
        <v>4897</v>
      </c>
      <c r="H485" s="45" t="s">
        <v>505</v>
      </c>
      <c r="I485" s="45">
        <v>2</v>
      </c>
      <c r="J485" s="64">
        <v>10000</v>
      </c>
      <c r="K485" s="77">
        <f t="shared" si="10"/>
        <v>20000</v>
      </c>
      <c r="L485" s="25" t="s">
        <v>22</v>
      </c>
      <c r="M485" s="25" t="s">
        <v>19</v>
      </c>
      <c r="N485" s="29">
        <v>0</v>
      </c>
    </row>
    <row r="486" spans="1:14" s="30" customFormat="1" ht="56.25">
      <c r="A486" s="21">
        <v>473</v>
      </c>
      <c r="B486" s="67" t="s">
        <v>4903</v>
      </c>
      <c r="C486" s="67" t="s">
        <v>4903</v>
      </c>
      <c r="D486" s="67" t="s">
        <v>4904</v>
      </c>
      <c r="E486" s="67" t="s">
        <v>4904</v>
      </c>
      <c r="F486" s="25" t="s">
        <v>23</v>
      </c>
      <c r="G486" s="26" t="s">
        <v>4897</v>
      </c>
      <c r="H486" s="62" t="s">
        <v>15</v>
      </c>
      <c r="I486" s="62">
        <v>6</v>
      </c>
      <c r="J486" s="121">
        <v>299900</v>
      </c>
      <c r="K486" s="77">
        <f t="shared" si="10"/>
        <v>1799400</v>
      </c>
      <c r="L486" s="25" t="s">
        <v>22</v>
      </c>
      <c r="M486" s="25" t="s">
        <v>19</v>
      </c>
      <c r="N486" s="29">
        <v>0</v>
      </c>
    </row>
    <row r="487" spans="1:14" s="30" customFormat="1" ht="56.25">
      <c r="A487" s="21">
        <v>474</v>
      </c>
      <c r="B487" s="99" t="s">
        <v>3251</v>
      </c>
      <c r="C487" s="124" t="s">
        <v>3302</v>
      </c>
      <c r="D487" s="124" t="s">
        <v>1192</v>
      </c>
      <c r="E487" s="124" t="s">
        <v>1193</v>
      </c>
      <c r="F487" s="25" t="s">
        <v>23</v>
      </c>
      <c r="G487" s="26" t="s">
        <v>4897</v>
      </c>
      <c r="H487" s="51" t="s">
        <v>15</v>
      </c>
      <c r="I487" s="51">
        <v>1</v>
      </c>
      <c r="J487" s="181">
        <v>250000</v>
      </c>
      <c r="K487" s="77">
        <f t="shared" si="10"/>
        <v>250000</v>
      </c>
      <c r="L487" s="25" t="s">
        <v>22</v>
      </c>
      <c r="M487" s="25" t="s">
        <v>19</v>
      </c>
      <c r="N487" s="29">
        <v>0</v>
      </c>
    </row>
    <row r="488" spans="1:14" s="30" customFormat="1" ht="56.25">
      <c r="A488" s="21">
        <v>475</v>
      </c>
      <c r="B488" s="22" t="s">
        <v>3252</v>
      </c>
      <c r="C488" s="24" t="s">
        <v>1710</v>
      </c>
      <c r="D488" s="22" t="s">
        <v>1709</v>
      </c>
      <c r="E488" s="24" t="s">
        <v>1710</v>
      </c>
      <c r="F488" s="25" t="s">
        <v>14</v>
      </c>
      <c r="G488" s="26" t="s">
        <v>4897</v>
      </c>
      <c r="H488" s="25" t="s">
        <v>15</v>
      </c>
      <c r="I488" s="25">
        <v>100</v>
      </c>
      <c r="J488" s="52">
        <v>45</v>
      </c>
      <c r="K488" s="77">
        <f t="shared" si="10"/>
        <v>4500</v>
      </c>
      <c r="L488" s="25" t="s">
        <v>22</v>
      </c>
      <c r="M488" s="25" t="s">
        <v>19</v>
      </c>
      <c r="N488" s="29">
        <v>0</v>
      </c>
    </row>
    <row r="489" spans="1:14" s="30" customFormat="1" ht="56.25">
      <c r="A489" s="21">
        <v>476</v>
      </c>
      <c r="B489" s="22" t="s">
        <v>3253</v>
      </c>
      <c r="C489" s="24" t="s">
        <v>3303</v>
      </c>
      <c r="D489" s="22" t="s">
        <v>1711</v>
      </c>
      <c r="E489" s="24" t="s">
        <v>1712</v>
      </c>
      <c r="F489" s="25" t="s">
        <v>14</v>
      </c>
      <c r="G489" s="26" t="s">
        <v>4897</v>
      </c>
      <c r="H489" s="25" t="s">
        <v>15</v>
      </c>
      <c r="I489" s="25">
        <v>100</v>
      </c>
      <c r="J489" s="52">
        <v>70</v>
      </c>
      <c r="K489" s="77">
        <f t="shared" si="10"/>
        <v>7000</v>
      </c>
      <c r="L489" s="25" t="s">
        <v>22</v>
      </c>
      <c r="M489" s="25" t="s">
        <v>19</v>
      </c>
      <c r="N489" s="29">
        <v>0</v>
      </c>
    </row>
    <row r="490" spans="1:14" s="30" customFormat="1" ht="56.25">
      <c r="A490" s="21">
        <v>477</v>
      </c>
      <c r="B490" s="38" t="s">
        <v>3254</v>
      </c>
      <c r="C490" s="39" t="s">
        <v>3304</v>
      </c>
      <c r="D490" s="39" t="s">
        <v>1637</v>
      </c>
      <c r="E490" s="39" t="s">
        <v>1638</v>
      </c>
      <c r="F490" s="25" t="s">
        <v>14</v>
      </c>
      <c r="G490" s="26" t="s">
        <v>4897</v>
      </c>
      <c r="H490" s="62" t="s">
        <v>16</v>
      </c>
      <c r="I490" s="62">
        <v>10</v>
      </c>
      <c r="J490" s="63">
        <v>5000</v>
      </c>
      <c r="K490" s="77">
        <f t="shared" si="10"/>
        <v>50000</v>
      </c>
      <c r="L490" s="25" t="s">
        <v>22</v>
      </c>
      <c r="M490" s="25" t="s">
        <v>19</v>
      </c>
      <c r="N490" s="29">
        <v>0</v>
      </c>
    </row>
    <row r="491" spans="1:14" s="30" customFormat="1" ht="206.25">
      <c r="A491" s="21">
        <v>478</v>
      </c>
      <c r="B491" s="33" t="s">
        <v>3255</v>
      </c>
      <c r="C491" s="34" t="s">
        <v>3305</v>
      </c>
      <c r="D491" s="33" t="s">
        <v>313</v>
      </c>
      <c r="E491" s="34" t="s">
        <v>314</v>
      </c>
      <c r="F491" s="25" t="s">
        <v>14</v>
      </c>
      <c r="G491" s="26" t="s">
        <v>4897</v>
      </c>
      <c r="H491" s="26" t="s">
        <v>15</v>
      </c>
      <c r="I491" s="62">
        <v>2</v>
      </c>
      <c r="J491" s="76">
        <v>120000</v>
      </c>
      <c r="K491" s="77">
        <f t="shared" si="10"/>
        <v>240000</v>
      </c>
      <c r="L491" s="25" t="s">
        <v>22</v>
      </c>
      <c r="M491" s="25" t="s">
        <v>19</v>
      </c>
      <c r="N491" s="29">
        <v>0</v>
      </c>
    </row>
    <row r="492" spans="1:14" s="30" customFormat="1" ht="56.25">
      <c r="A492" s="21">
        <v>479</v>
      </c>
      <c r="B492" s="33" t="s">
        <v>3256</v>
      </c>
      <c r="C492" s="34" t="s">
        <v>3306</v>
      </c>
      <c r="D492" s="34" t="s">
        <v>2324</v>
      </c>
      <c r="E492" s="34" t="s">
        <v>2325</v>
      </c>
      <c r="F492" s="25" t="s">
        <v>14</v>
      </c>
      <c r="G492" s="26" t="s">
        <v>4897</v>
      </c>
      <c r="H492" s="35" t="s">
        <v>15</v>
      </c>
      <c r="I492" s="36">
        <v>4</v>
      </c>
      <c r="J492" s="37">
        <v>55000</v>
      </c>
      <c r="K492" s="77">
        <f t="shared" si="10"/>
        <v>220000</v>
      </c>
      <c r="L492" s="25" t="s">
        <v>22</v>
      </c>
      <c r="M492" s="25" t="s">
        <v>19</v>
      </c>
      <c r="N492" s="29">
        <v>0</v>
      </c>
    </row>
    <row r="493" spans="1:14" s="30" customFormat="1" ht="56.25">
      <c r="A493" s="21">
        <v>480</v>
      </c>
      <c r="B493" s="33" t="s">
        <v>3257</v>
      </c>
      <c r="C493" s="34" t="s">
        <v>3307</v>
      </c>
      <c r="D493" s="34" t="s">
        <v>2322</v>
      </c>
      <c r="E493" s="34" t="s">
        <v>2323</v>
      </c>
      <c r="F493" s="25" t="s">
        <v>14</v>
      </c>
      <c r="G493" s="26" t="s">
        <v>4897</v>
      </c>
      <c r="H493" s="35" t="s">
        <v>15</v>
      </c>
      <c r="I493" s="36">
        <v>2</v>
      </c>
      <c r="J493" s="37">
        <v>80000</v>
      </c>
      <c r="K493" s="77">
        <f t="shared" si="10"/>
        <v>160000</v>
      </c>
      <c r="L493" s="25" t="s">
        <v>22</v>
      </c>
      <c r="M493" s="25" t="s">
        <v>19</v>
      </c>
      <c r="N493" s="29">
        <v>0</v>
      </c>
    </row>
    <row r="494" spans="1:14" s="30" customFormat="1" ht="56.25">
      <c r="A494" s="21">
        <v>481</v>
      </c>
      <c r="B494" s="33" t="s">
        <v>3258</v>
      </c>
      <c r="C494" s="34" t="s">
        <v>3308</v>
      </c>
      <c r="D494" s="34" t="s">
        <v>2320</v>
      </c>
      <c r="E494" s="34" t="s">
        <v>2321</v>
      </c>
      <c r="F494" s="25" t="s">
        <v>14</v>
      </c>
      <c r="G494" s="26" t="s">
        <v>4897</v>
      </c>
      <c r="H494" s="35" t="s">
        <v>15</v>
      </c>
      <c r="I494" s="36">
        <v>2</v>
      </c>
      <c r="J494" s="37">
        <v>90000</v>
      </c>
      <c r="K494" s="77">
        <f t="shared" si="10"/>
        <v>180000</v>
      </c>
      <c r="L494" s="25" t="s">
        <v>22</v>
      </c>
      <c r="M494" s="25" t="s">
        <v>19</v>
      </c>
      <c r="N494" s="29">
        <v>0</v>
      </c>
    </row>
    <row r="495" spans="1:14" s="30" customFormat="1" ht="56.25">
      <c r="A495" s="21">
        <v>482</v>
      </c>
      <c r="B495" s="38" t="s">
        <v>3259</v>
      </c>
      <c r="C495" s="38" t="s">
        <v>3309</v>
      </c>
      <c r="D495" s="38" t="s">
        <v>1028</v>
      </c>
      <c r="E495" s="38" t="s">
        <v>1029</v>
      </c>
      <c r="F495" s="25" t="s">
        <v>14</v>
      </c>
      <c r="G495" s="26" t="s">
        <v>4897</v>
      </c>
      <c r="H495" s="26" t="s">
        <v>15</v>
      </c>
      <c r="I495" s="26">
        <v>2</v>
      </c>
      <c r="J495" s="75">
        <v>110000</v>
      </c>
      <c r="K495" s="77">
        <f t="shared" si="10"/>
        <v>220000</v>
      </c>
      <c r="L495" s="25" t="s">
        <v>22</v>
      </c>
      <c r="M495" s="25" t="s">
        <v>19</v>
      </c>
      <c r="N495" s="29">
        <v>0</v>
      </c>
    </row>
    <row r="496" spans="1:14" s="30" customFormat="1" ht="56.25">
      <c r="A496" s="21">
        <v>483</v>
      </c>
      <c r="B496" s="38" t="s">
        <v>3260</v>
      </c>
      <c r="C496" s="39" t="s">
        <v>3310</v>
      </c>
      <c r="D496" s="39" t="s">
        <v>1609</v>
      </c>
      <c r="E496" s="39" t="s">
        <v>1610</v>
      </c>
      <c r="F496" s="25" t="s">
        <v>14</v>
      </c>
      <c r="G496" s="26" t="s">
        <v>4897</v>
      </c>
      <c r="H496" s="62" t="s">
        <v>15</v>
      </c>
      <c r="I496" s="62">
        <v>50</v>
      </c>
      <c r="J496" s="63">
        <v>650</v>
      </c>
      <c r="K496" s="77">
        <f t="shared" si="10"/>
        <v>32500</v>
      </c>
      <c r="L496" s="25" t="s">
        <v>22</v>
      </c>
      <c r="M496" s="25" t="s">
        <v>19</v>
      </c>
      <c r="N496" s="29">
        <v>0</v>
      </c>
    </row>
    <row r="497" spans="1:14" s="30" customFormat="1" ht="56.25">
      <c r="A497" s="21">
        <v>484</v>
      </c>
      <c r="B497" s="38" t="s">
        <v>3261</v>
      </c>
      <c r="C497" s="39" t="s">
        <v>3311</v>
      </c>
      <c r="D497" s="39" t="s">
        <v>1615</v>
      </c>
      <c r="E497" s="39" t="s">
        <v>1616</v>
      </c>
      <c r="F497" s="25" t="s">
        <v>14</v>
      </c>
      <c r="G497" s="26" t="s">
        <v>4897</v>
      </c>
      <c r="H497" s="62" t="s">
        <v>15</v>
      </c>
      <c r="I497" s="62">
        <v>20</v>
      </c>
      <c r="J497" s="63">
        <v>90</v>
      </c>
      <c r="K497" s="77">
        <f t="shared" si="10"/>
        <v>1800</v>
      </c>
      <c r="L497" s="25" t="s">
        <v>22</v>
      </c>
      <c r="M497" s="25" t="s">
        <v>19</v>
      </c>
      <c r="N497" s="29">
        <v>0</v>
      </c>
    </row>
    <row r="498" spans="1:14" s="30" customFormat="1" ht="56.25">
      <c r="A498" s="21">
        <v>485</v>
      </c>
      <c r="B498" s="38" t="s">
        <v>3262</v>
      </c>
      <c r="C498" s="39" t="s">
        <v>3312</v>
      </c>
      <c r="D498" s="39" t="s">
        <v>1613</v>
      </c>
      <c r="E498" s="39" t="s">
        <v>1614</v>
      </c>
      <c r="F498" s="25" t="s">
        <v>14</v>
      </c>
      <c r="G498" s="26" t="s">
        <v>4897</v>
      </c>
      <c r="H498" s="62" t="s">
        <v>15</v>
      </c>
      <c r="I498" s="62">
        <v>20</v>
      </c>
      <c r="J498" s="63">
        <v>135</v>
      </c>
      <c r="K498" s="77">
        <f t="shared" si="10"/>
        <v>2700</v>
      </c>
      <c r="L498" s="25" t="s">
        <v>22</v>
      </c>
      <c r="M498" s="25" t="s">
        <v>19</v>
      </c>
      <c r="N498" s="29">
        <v>0</v>
      </c>
    </row>
    <row r="499" spans="1:14" s="30" customFormat="1" ht="56.25">
      <c r="A499" s="21">
        <v>486</v>
      </c>
      <c r="B499" s="38" t="s">
        <v>3263</v>
      </c>
      <c r="C499" s="39" t="s">
        <v>3313</v>
      </c>
      <c r="D499" s="39" t="s">
        <v>1611</v>
      </c>
      <c r="E499" s="39" t="s">
        <v>1612</v>
      </c>
      <c r="F499" s="25" t="s">
        <v>14</v>
      </c>
      <c r="G499" s="26" t="s">
        <v>4897</v>
      </c>
      <c r="H499" s="62" t="s">
        <v>15</v>
      </c>
      <c r="I499" s="62">
        <v>20</v>
      </c>
      <c r="J499" s="63">
        <v>190</v>
      </c>
      <c r="K499" s="77">
        <f t="shared" si="10"/>
        <v>3800</v>
      </c>
      <c r="L499" s="25" t="s">
        <v>22</v>
      </c>
      <c r="M499" s="25" t="s">
        <v>19</v>
      </c>
      <c r="N499" s="29">
        <v>0</v>
      </c>
    </row>
    <row r="500" spans="1:14" s="30" customFormat="1" ht="56.25">
      <c r="A500" s="21">
        <v>487</v>
      </c>
      <c r="B500" s="99" t="s">
        <v>3264</v>
      </c>
      <c r="C500" s="124" t="s">
        <v>3314</v>
      </c>
      <c r="D500" s="124" t="s">
        <v>1824</v>
      </c>
      <c r="E500" s="124" t="s">
        <v>1823</v>
      </c>
      <c r="F500" s="25" t="s">
        <v>14</v>
      </c>
      <c r="G500" s="26" t="s">
        <v>4897</v>
      </c>
      <c r="H500" s="27" t="s">
        <v>15</v>
      </c>
      <c r="I500" s="27">
        <v>1</v>
      </c>
      <c r="J500" s="28">
        <v>55000</v>
      </c>
      <c r="K500" s="77">
        <f t="shared" si="10"/>
        <v>55000</v>
      </c>
      <c r="L500" s="25" t="s">
        <v>22</v>
      </c>
      <c r="M500" s="25" t="s">
        <v>19</v>
      </c>
      <c r="N500" s="29">
        <v>0</v>
      </c>
    </row>
    <row r="501" spans="1:14" s="30" customFormat="1" ht="56.25">
      <c r="A501" s="21">
        <v>488</v>
      </c>
      <c r="B501" s="22" t="s">
        <v>3265</v>
      </c>
      <c r="C501" s="24" t="s">
        <v>3314</v>
      </c>
      <c r="D501" s="24" t="s">
        <v>1822</v>
      </c>
      <c r="E501" s="24" t="s">
        <v>1823</v>
      </c>
      <c r="F501" s="25" t="s">
        <v>14</v>
      </c>
      <c r="G501" s="26" t="s">
        <v>4897</v>
      </c>
      <c r="H501" s="27" t="s">
        <v>1329</v>
      </c>
      <c r="I501" s="27">
        <v>1</v>
      </c>
      <c r="J501" s="28">
        <v>55000</v>
      </c>
      <c r="K501" s="77">
        <f t="shared" si="10"/>
        <v>55000</v>
      </c>
      <c r="L501" s="25" t="s">
        <v>22</v>
      </c>
      <c r="M501" s="25" t="s">
        <v>19</v>
      </c>
      <c r="N501" s="29">
        <v>0</v>
      </c>
    </row>
    <row r="502" spans="1:14" s="30" customFormat="1" ht="56.25">
      <c r="A502" s="21">
        <v>489</v>
      </c>
      <c r="B502" s="22" t="s">
        <v>3266</v>
      </c>
      <c r="C502" s="24" t="s">
        <v>1893</v>
      </c>
      <c r="D502" s="24" t="s">
        <v>1892</v>
      </c>
      <c r="E502" s="24" t="s">
        <v>1893</v>
      </c>
      <c r="F502" s="25" t="s">
        <v>14</v>
      </c>
      <c r="G502" s="26" t="s">
        <v>4897</v>
      </c>
      <c r="H502" s="27" t="s">
        <v>1329</v>
      </c>
      <c r="I502" s="27">
        <v>1</v>
      </c>
      <c r="J502" s="28">
        <v>25000</v>
      </c>
      <c r="K502" s="77">
        <f t="shared" si="10"/>
        <v>25000</v>
      </c>
      <c r="L502" s="25" t="s">
        <v>22</v>
      </c>
      <c r="M502" s="25" t="s">
        <v>19</v>
      </c>
      <c r="N502" s="29">
        <v>0</v>
      </c>
    </row>
    <row r="503" spans="1:14" s="30" customFormat="1" ht="56.25">
      <c r="A503" s="21">
        <v>490</v>
      </c>
      <c r="B503" s="67" t="s">
        <v>2068</v>
      </c>
      <c r="C503" s="68" t="s">
        <v>2068</v>
      </c>
      <c r="D503" s="68" t="s">
        <v>2068</v>
      </c>
      <c r="E503" s="68" t="s">
        <v>2068</v>
      </c>
      <c r="F503" s="25" t="s">
        <v>14</v>
      </c>
      <c r="G503" s="26" t="s">
        <v>4897</v>
      </c>
      <c r="H503" s="62" t="s">
        <v>2063</v>
      </c>
      <c r="I503" s="83">
        <v>100</v>
      </c>
      <c r="J503" s="50">
        <v>260</v>
      </c>
      <c r="K503" s="77">
        <f t="shared" si="10"/>
        <v>26000</v>
      </c>
      <c r="L503" s="25" t="s">
        <v>22</v>
      </c>
      <c r="M503" s="25" t="s">
        <v>19</v>
      </c>
      <c r="N503" s="29">
        <v>0</v>
      </c>
    </row>
    <row r="504" spans="1:14" s="30" customFormat="1" ht="56.25">
      <c r="A504" s="21">
        <v>491</v>
      </c>
      <c r="B504" s="33" t="s">
        <v>3267</v>
      </c>
      <c r="C504" s="33" t="s">
        <v>3267</v>
      </c>
      <c r="D504" s="33" t="s">
        <v>1332</v>
      </c>
      <c r="E504" s="33" t="s">
        <v>1332</v>
      </c>
      <c r="F504" s="25" t="s">
        <v>14</v>
      </c>
      <c r="G504" s="26" t="s">
        <v>4897</v>
      </c>
      <c r="H504" s="36" t="s">
        <v>15</v>
      </c>
      <c r="I504" s="36">
        <v>2</v>
      </c>
      <c r="J504" s="37">
        <v>250</v>
      </c>
      <c r="K504" s="77">
        <f t="shared" si="10"/>
        <v>500</v>
      </c>
      <c r="L504" s="25" t="s">
        <v>22</v>
      </c>
      <c r="M504" s="25" t="s">
        <v>19</v>
      </c>
      <c r="N504" s="29">
        <v>0</v>
      </c>
    </row>
    <row r="505" spans="1:14" s="30" customFormat="1" ht="56.25">
      <c r="A505" s="21">
        <v>492</v>
      </c>
      <c r="B505" s="38" t="s">
        <v>3268</v>
      </c>
      <c r="C505" s="38" t="s">
        <v>3268</v>
      </c>
      <c r="D505" s="38" t="s">
        <v>1770</v>
      </c>
      <c r="E505" s="38" t="s">
        <v>1770</v>
      </c>
      <c r="F505" s="25" t="s">
        <v>14</v>
      </c>
      <c r="G505" s="26" t="s">
        <v>4897</v>
      </c>
      <c r="H505" s="62" t="s">
        <v>15</v>
      </c>
      <c r="I505" s="62">
        <v>10</v>
      </c>
      <c r="J505" s="63">
        <v>1058</v>
      </c>
      <c r="K505" s="77">
        <f t="shared" si="10"/>
        <v>10580</v>
      </c>
      <c r="L505" s="25" t="s">
        <v>22</v>
      </c>
      <c r="M505" s="25" t="s">
        <v>19</v>
      </c>
      <c r="N505" s="29">
        <v>0</v>
      </c>
    </row>
    <row r="506" spans="1:14" s="30" customFormat="1" ht="56.25">
      <c r="A506" s="21">
        <v>493</v>
      </c>
      <c r="B506" s="65" t="s">
        <v>3269</v>
      </c>
      <c r="C506" s="34" t="s">
        <v>3315</v>
      </c>
      <c r="D506" s="66" t="s">
        <v>5050</v>
      </c>
      <c r="E506" s="34" t="s">
        <v>2414</v>
      </c>
      <c r="F506" s="25" t="s">
        <v>14</v>
      </c>
      <c r="G506" s="26" t="s">
        <v>4897</v>
      </c>
      <c r="H506" s="35" t="s">
        <v>15</v>
      </c>
      <c r="I506" s="36">
        <v>100</v>
      </c>
      <c r="J506" s="37">
        <v>200</v>
      </c>
      <c r="K506" s="77">
        <f t="shared" si="10"/>
        <v>20000</v>
      </c>
      <c r="L506" s="25" t="s">
        <v>22</v>
      </c>
      <c r="M506" s="25" t="s">
        <v>19</v>
      </c>
      <c r="N506" s="29">
        <v>0</v>
      </c>
    </row>
    <row r="507" spans="1:14" s="30" customFormat="1" ht="56.25">
      <c r="A507" s="21">
        <v>494</v>
      </c>
      <c r="B507" s="65" t="s">
        <v>3270</v>
      </c>
      <c r="C507" s="34" t="s">
        <v>3316</v>
      </c>
      <c r="D507" s="66" t="s">
        <v>5050</v>
      </c>
      <c r="E507" s="34" t="s">
        <v>2413</v>
      </c>
      <c r="F507" s="25" t="s">
        <v>14</v>
      </c>
      <c r="G507" s="26" t="s">
        <v>4897</v>
      </c>
      <c r="H507" s="35" t="s">
        <v>15</v>
      </c>
      <c r="I507" s="36">
        <v>100</v>
      </c>
      <c r="J507" s="37">
        <v>200</v>
      </c>
      <c r="K507" s="77">
        <f t="shared" si="10"/>
        <v>20000</v>
      </c>
      <c r="L507" s="25" t="s">
        <v>22</v>
      </c>
      <c r="M507" s="25" t="s">
        <v>19</v>
      </c>
      <c r="N507" s="29">
        <v>0</v>
      </c>
    </row>
    <row r="508" spans="1:14" s="30" customFormat="1" ht="56.25">
      <c r="A508" s="21">
        <v>495</v>
      </c>
      <c r="B508" s="65" t="s">
        <v>3271</v>
      </c>
      <c r="C508" s="34" t="s">
        <v>3317</v>
      </c>
      <c r="D508" s="66" t="s">
        <v>2415</v>
      </c>
      <c r="E508" s="34" t="s">
        <v>2416</v>
      </c>
      <c r="F508" s="25" t="s">
        <v>14</v>
      </c>
      <c r="G508" s="26" t="s">
        <v>4897</v>
      </c>
      <c r="H508" s="35" t="s">
        <v>15</v>
      </c>
      <c r="I508" s="36">
        <v>100</v>
      </c>
      <c r="J508" s="37">
        <v>500</v>
      </c>
      <c r="K508" s="77">
        <f t="shared" si="10"/>
        <v>50000</v>
      </c>
      <c r="L508" s="25" t="s">
        <v>22</v>
      </c>
      <c r="M508" s="25" t="s">
        <v>19</v>
      </c>
      <c r="N508" s="29">
        <v>0</v>
      </c>
    </row>
    <row r="509" spans="1:14" s="30" customFormat="1" ht="56.25">
      <c r="A509" s="21">
        <v>496</v>
      </c>
      <c r="B509" s="22" t="s">
        <v>3272</v>
      </c>
      <c r="C509" s="22" t="s">
        <v>3318</v>
      </c>
      <c r="D509" s="22" t="s">
        <v>1532</v>
      </c>
      <c r="E509" s="22" t="s">
        <v>1533</v>
      </c>
      <c r="F509" s="25" t="s">
        <v>14</v>
      </c>
      <c r="G509" s="26" t="s">
        <v>4897</v>
      </c>
      <c r="H509" s="25" t="s">
        <v>15</v>
      </c>
      <c r="I509" s="25">
        <v>4</v>
      </c>
      <c r="J509" s="182">
        <v>145</v>
      </c>
      <c r="K509" s="77">
        <f t="shared" si="10"/>
        <v>580</v>
      </c>
      <c r="L509" s="25" t="s">
        <v>22</v>
      </c>
      <c r="M509" s="25" t="s">
        <v>19</v>
      </c>
      <c r="N509" s="29">
        <v>0</v>
      </c>
    </row>
    <row r="510" spans="1:14" s="30" customFormat="1" ht="56.25">
      <c r="A510" s="21">
        <v>497</v>
      </c>
      <c r="B510" s="137" t="s">
        <v>3273</v>
      </c>
      <c r="C510" s="115" t="s">
        <v>3319</v>
      </c>
      <c r="D510" s="180" t="s">
        <v>933</v>
      </c>
      <c r="E510" s="115" t="s">
        <v>934</v>
      </c>
      <c r="F510" s="25" t="s">
        <v>14</v>
      </c>
      <c r="G510" s="26" t="s">
        <v>4897</v>
      </c>
      <c r="H510" s="45" t="s">
        <v>15</v>
      </c>
      <c r="I510" s="45">
        <v>8</v>
      </c>
      <c r="J510" s="64">
        <v>400</v>
      </c>
      <c r="K510" s="77">
        <f t="shared" si="10"/>
        <v>3200</v>
      </c>
      <c r="L510" s="25" t="s">
        <v>22</v>
      </c>
      <c r="M510" s="25" t="s">
        <v>19</v>
      </c>
      <c r="N510" s="29">
        <v>0</v>
      </c>
    </row>
    <row r="511" spans="1:14" s="30" customFormat="1" ht="56.25">
      <c r="A511" s="21">
        <v>498</v>
      </c>
      <c r="B511" s="38" t="s">
        <v>3274</v>
      </c>
      <c r="C511" s="38" t="s">
        <v>3274</v>
      </c>
      <c r="D511" s="38" t="s">
        <v>1761</v>
      </c>
      <c r="E511" s="38" t="s">
        <v>1761</v>
      </c>
      <c r="F511" s="25" t="s">
        <v>14</v>
      </c>
      <c r="G511" s="26" t="s">
        <v>4897</v>
      </c>
      <c r="H511" s="62" t="s">
        <v>15</v>
      </c>
      <c r="I511" s="62">
        <v>8</v>
      </c>
      <c r="J511" s="63">
        <v>239</v>
      </c>
      <c r="K511" s="77">
        <f t="shared" si="10"/>
        <v>1912</v>
      </c>
      <c r="L511" s="25" t="s">
        <v>22</v>
      </c>
      <c r="M511" s="25" t="s">
        <v>19</v>
      </c>
      <c r="N511" s="29">
        <v>0</v>
      </c>
    </row>
    <row r="512" spans="1:14" s="30" customFormat="1" ht="56.25">
      <c r="A512" s="21">
        <v>499</v>
      </c>
      <c r="B512" s="38" t="s">
        <v>3275</v>
      </c>
      <c r="C512" s="38" t="s">
        <v>3320</v>
      </c>
      <c r="D512" s="38" t="s">
        <v>776</v>
      </c>
      <c r="E512" s="38" t="s">
        <v>777</v>
      </c>
      <c r="F512" s="25" t="s">
        <v>14</v>
      </c>
      <c r="G512" s="26" t="s">
        <v>4897</v>
      </c>
      <c r="H512" s="26" t="s">
        <v>15</v>
      </c>
      <c r="I512" s="62">
        <v>70</v>
      </c>
      <c r="J512" s="88">
        <v>500</v>
      </c>
      <c r="K512" s="77">
        <f t="shared" si="10"/>
        <v>35000</v>
      </c>
      <c r="L512" s="25" t="s">
        <v>22</v>
      </c>
      <c r="M512" s="25" t="s">
        <v>19</v>
      </c>
      <c r="N512" s="29">
        <v>0</v>
      </c>
    </row>
    <row r="513" spans="1:14" s="30" customFormat="1" ht="56.25">
      <c r="A513" s="21">
        <v>500</v>
      </c>
      <c r="B513" s="38" t="s">
        <v>3276</v>
      </c>
      <c r="C513" s="38" t="s">
        <v>3276</v>
      </c>
      <c r="D513" s="38" t="s">
        <v>1776</v>
      </c>
      <c r="E513" s="38" t="s">
        <v>1776</v>
      </c>
      <c r="F513" s="25" t="s">
        <v>14</v>
      </c>
      <c r="G513" s="26" t="s">
        <v>4897</v>
      </c>
      <c r="H513" s="62" t="s">
        <v>15</v>
      </c>
      <c r="I513" s="62">
        <v>8</v>
      </c>
      <c r="J513" s="63">
        <v>720</v>
      </c>
      <c r="K513" s="77">
        <f t="shared" si="10"/>
        <v>5760</v>
      </c>
      <c r="L513" s="25" t="s">
        <v>22</v>
      </c>
      <c r="M513" s="25" t="s">
        <v>19</v>
      </c>
      <c r="N513" s="29">
        <v>0</v>
      </c>
    </row>
    <row r="514" spans="1:14" s="30" customFormat="1" ht="56.25">
      <c r="A514" s="21">
        <v>501</v>
      </c>
      <c r="B514" s="38" t="s">
        <v>3277</v>
      </c>
      <c r="C514" s="39" t="s">
        <v>3321</v>
      </c>
      <c r="D514" s="39" t="s">
        <v>1294</v>
      </c>
      <c r="E514" s="39" t="s">
        <v>1295</v>
      </c>
      <c r="F514" s="25" t="s">
        <v>14</v>
      </c>
      <c r="G514" s="26" t="s">
        <v>4897</v>
      </c>
      <c r="H514" s="26" t="s">
        <v>15</v>
      </c>
      <c r="I514" s="26">
        <v>10</v>
      </c>
      <c r="J514" s="40">
        <v>300</v>
      </c>
      <c r="K514" s="77">
        <f t="shared" si="10"/>
        <v>3000</v>
      </c>
      <c r="L514" s="25" t="s">
        <v>22</v>
      </c>
      <c r="M514" s="25" t="s">
        <v>19</v>
      </c>
      <c r="N514" s="29">
        <v>0</v>
      </c>
    </row>
    <row r="515" spans="1:14" s="30" customFormat="1" ht="56.25">
      <c r="A515" s="21">
        <v>502</v>
      </c>
      <c r="B515" s="38" t="s">
        <v>3278</v>
      </c>
      <c r="C515" s="38" t="s">
        <v>634</v>
      </c>
      <c r="D515" s="38" t="s">
        <v>633</v>
      </c>
      <c r="E515" s="38" t="s">
        <v>634</v>
      </c>
      <c r="F515" s="25" t="s">
        <v>14</v>
      </c>
      <c r="G515" s="26" t="s">
        <v>4897</v>
      </c>
      <c r="H515" s="26" t="s">
        <v>15</v>
      </c>
      <c r="I515" s="62">
        <v>5</v>
      </c>
      <c r="J515" s="77">
        <v>10000</v>
      </c>
      <c r="K515" s="77">
        <f t="shared" si="10"/>
        <v>50000</v>
      </c>
      <c r="L515" s="25" t="s">
        <v>22</v>
      </c>
      <c r="M515" s="25" t="s">
        <v>19</v>
      </c>
      <c r="N515" s="29">
        <v>0</v>
      </c>
    </row>
    <row r="516" spans="1:14" s="30" customFormat="1" ht="56.25">
      <c r="A516" s="21">
        <v>503</v>
      </c>
      <c r="B516" s="112" t="s">
        <v>3322</v>
      </c>
      <c r="C516" s="113" t="s">
        <v>3322</v>
      </c>
      <c r="D516" s="113" t="s">
        <v>2074</v>
      </c>
      <c r="E516" s="113" t="s">
        <v>2074</v>
      </c>
      <c r="F516" s="25" t="s">
        <v>14</v>
      </c>
      <c r="G516" s="26" t="s">
        <v>4897</v>
      </c>
      <c r="H516" s="183" t="s">
        <v>15</v>
      </c>
      <c r="I516" s="183">
        <v>1100</v>
      </c>
      <c r="J516" s="184">
        <v>14000</v>
      </c>
      <c r="K516" s="77">
        <f t="shared" si="10"/>
        <v>15400000</v>
      </c>
      <c r="L516" s="25" t="s">
        <v>22</v>
      </c>
      <c r="M516" s="25" t="s">
        <v>19</v>
      </c>
      <c r="N516" s="29">
        <v>0</v>
      </c>
    </row>
    <row r="517" spans="1:14" s="30" customFormat="1" ht="75">
      <c r="A517" s="21">
        <v>504</v>
      </c>
      <c r="B517" s="112" t="s">
        <v>3323</v>
      </c>
      <c r="C517" s="113" t="s">
        <v>3323</v>
      </c>
      <c r="D517" s="113" t="s">
        <v>2075</v>
      </c>
      <c r="E517" s="113" t="s">
        <v>2075</v>
      </c>
      <c r="F517" s="25" t="s">
        <v>14</v>
      </c>
      <c r="G517" s="26" t="s">
        <v>4897</v>
      </c>
      <c r="H517" s="183" t="s">
        <v>15</v>
      </c>
      <c r="I517" s="183">
        <v>80</v>
      </c>
      <c r="J517" s="184">
        <v>9500</v>
      </c>
      <c r="K517" s="77">
        <f t="shared" si="10"/>
        <v>760000</v>
      </c>
      <c r="L517" s="25" t="s">
        <v>22</v>
      </c>
      <c r="M517" s="25" t="s">
        <v>19</v>
      </c>
      <c r="N517" s="29">
        <v>0</v>
      </c>
    </row>
    <row r="518" spans="1:14" s="30" customFormat="1" ht="56.25">
      <c r="A518" s="21">
        <v>505</v>
      </c>
      <c r="B518" s="108" t="s">
        <v>3324</v>
      </c>
      <c r="C518" s="108" t="s">
        <v>3324</v>
      </c>
      <c r="D518" s="108" t="s">
        <v>2078</v>
      </c>
      <c r="E518" s="108" t="s">
        <v>2078</v>
      </c>
      <c r="F518" s="25" t="s">
        <v>14</v>
      </c>
      <c r="G518" s="26" t="s">
        <v>4897</v>
      </c>
      <c r="H518" s="183" t="s">
        <v>15</v>
      </c>
      <c r="I518" s="83">
        <v>24</v>
      </c>
      <c r="J518" s="111">
        <v>18200</v>
      </c>
      <c r="K518" s="77">
        <f t="shared" si="10"/>
        <v>436800</v>
      </c>
      <c r="L518" s="25" t="s">
        <v>22</v>
      </c>
      <c r="M518" s="25" t="s">
        <v>19</v>
      </c>
      <c r="N518" s="29">
        <v>0</v>
      </c>
    </row>
    <row r="519" spans="1:14" s="30" customFormat="1" ht="131.25">
      <c r="A519" s="21">
        <v>506</v>
      </c>
      <c r="B519" s="38" t="s">
        <v>4956</v>
      </c>
      <c r="C519" s="24" t="s">
        <v>3372</v>
      </c>
      <c r="D519" s="39" t="s">
        <v>4955</v>
      </c>
      <c r="E519" s="24" t="s">
        <v>1794</v>
      </c>
      <c r="F519" s="25" t="s">
        <v>14</v>
      </c>
      <c r="G519" s="26" t="s">
        <v>4897</v>
      </c>
      <c r="H519" s="27" t="s">
        <v>1329</v>
      </c>
      <c r="I519" s="25">
        <v>1</v>
      </c>
      <c r="J519" s="28">
        <v>250000</v>
      </c>
      <c r="K519" s="77">
        <f t="shared" si="10"/>
        <v>250000</v>
      </c>
      <c r="L519" s="25" t="s">
        <v>22</v>
      </c>
      <c r="M519" s="25" t="s">
        <v>19</v>
      </c>
      <c r="N519" s="29">
        <v>0</v>
      </c>
    </row>
    <row r="520" spans="1:14" s="30" customFormat="1" ht="56.25">
      <c r="A520" s="21">
        <v>507</v>
      </c>
      <c r="B520" s="92" t="s">
        <v>3325</v>
      </c>
      <c r="C520" s="92" t="s">
        <v>3325</v>
      </c>
      <c r="D520" s="92" t="s">
        <v>2008</v>
      </c>
      <c r="E520" s="92" t="s">
        <v>2008</v>
      </c>
      <c r="F520" s="25" t="s">
        <v>14</v>
      </c>
      <c r="G520" s="26" t="s">
        <v>4897</v>
      </c>
      <c r="H520" s="93" t="s">
        <v>766</v>
      </c>
      <c r="I520" s="94">
        <v>300</v>
      </c>
      <c r="J520" s="95">
        <v>1165</v>
      </c>
      <c r="K520" s="77">
        <f t="shared" si="10"/>
        <v>349500</v>
      </c>
      <c r="L520" s="25" t="s">
        <v>22</v>
      </c>
      <c r="M520" s="25" t="s">
        <v>19</v>
      </c>
      <c r="N520" s="29">
        <v>0</v>
      </c>
    </row>
    <row r="521" spans="1:14" s="30" customFormat="1" ht="225">
      <c r="A521" s="21">
        <v>508</v>
      </c>
      <c r="B521" s="38" t="s">
        <v>3326</v>
      </c>
      <c r="C521" s="38" t="s">
        <v>3373</v>
      </c>
      <c r="D521" s="38" t="s">
        <v>609</v>
      </c>
      <c r="E521" s="38" t="s">
        <v>610</v>
      </c>
      <c r="F521" s="25" t="s">
        <v>14</v>
      </c>
      <c r="G521" s="26" t="s">
        <v>4897</v>
      </c>
      <c r="H521" s="26" t="s">
        <v>15</v>
      </c>
      <c r="I521" s="62">
        <v>3</v>
      </c>
      <c r="J521" s="77">
        <v>150000</v>
      </c>
      <c r="K521" s="77">
        <f t="shared" si="10"/>
        <v>450000</v>
      </c>
      <c r="L521" s="25" t="s">
        <v>22</v>
      </c>
      <c r="M521" s="25" t="s">
        <v>19</v>
      </c>
      <c r="N521" s="29">
        <v>0</v>
      </c>
    </row>
    <row r="522" spans="1:14" s="30" customFormat="1" ht="56.25">
      <c r="A522" s="21">
        <v>509</v>
      </c>
      <c r="B522" s="38" t="s">
        <v>3327</v>
      </c>
      <c r="C522" s="115" t="s">
        <v>3374</v>
      </c>
      <c r="D522" s="38" t="s">
        <v>156</v>
      </c>
      <c r="E522" s="115" t="s">
        <v>157</v>
      </c>
      <c r="F522" s="25" t="s">
        <v>14</v>
      </c>
      <c r="G522" s="26" t="s">
        <v>4897</v>
      </c>
      <c r="H522" s="26" t="s">
        <v>15</v>
      </c>
      <c r="I522" s="62">
        <v>75</v>
      </c>
      <c r="J522" s="88">
        <v>1500</v>
      </c>
      <c r="K522" s="77">
        <f t="shared" si="10"/>
        <v>112500</v>
      </c>
      <c r="L522" s="25" t="s">
        <v>22</v>
      </c>
      <c r="M522" s="25" t="s">
        <v>19</v>
      </c>
      <c r="N522" s="29">
        <v>0</v>
      </c>
    </row>
    <row r="523" spans="1:14" s="30" customFormat="1" ht="56.25">
      <c r="A523" s="21">
        <v>510</v>
      </c>
      <c r="B523" s="38" t="s">
        <v>3328</v>
      </c>
      <c r="C523" s="115" t="s">
        <v>3375</v>
      </c>
      <c r="D523" s="38" t="s">
        <v>158</v>
      </c>
      <c r="E523" s="115" t="s">
        <v>159</v>
      </c>
      <c r="F523" s="25" t="s">
        <v>14</v>
      </c>
      <c r="G523" s="26" t="s">
        <v>4897</v>
      </c>
      <c r="H523" s="26" t="s">
        <v>15</v>
      </c>
      <c r="I523" s="62">
        <v>60</v>
      </c>
      <c r="J523" s="88">
        <v>1800</v>
      </c>
      <c r="K523" s="77">
        <f t="shared" si="10"/>
        <v>108000</v>
      </c>
      <c r="L523" s="25" t="s">
        <v>22</v>
      </c>
      <c r="M523" s="25" t="s">
        <v>19</v>
      </c>
      <c r="N523" s="29">
        <v>0</v>
      </c>
    </row>
    <row r="524" spans="1:14" s="30" customFormat="1" ht="56.25">
      <c r="A524" s="21">
        <v>511</v>
      </c>
      <c r="B524" s="38" t="s">
        <v>3329</v>
      </c>
      <c r="C524" s="115" t="s">
        <v>3376</v>
      </c>
      <c r="D524" s="38" t="s">
        <v>160</v>
      </c>
      <c r="E524" s="115" t="s">
        <v>161</v>
      </c>
      <c r="F524" s="25" t="s">
        <v>14</v>
      </c>
      <c r="G524" s="26" t="s">
        <v>4897</v>
      </c>
      <c r="H524" s="26" t="s">
        <v>15</v>
      </c>
      <c r="I524" s="62">
        <v>60</v>
      </c>
      <c r="J524" s="88">
        <v>3500</v>
      </c>
      <c r="K524" s="77">
        <f t="shared" si="10"/>
        <v>210000</v>
      </c>
      <c r="L524" s="25" t="s">
        <v>22</v>
      </c>
      <c r="M524" s="25" t="s">
        <v>19</v>
      </c>
      <c r="N524" s="29">
        <v>0</v>
      </c>
    </row>
    <row r="525" spans="1:14" s="30" customFormat="1" ht="56.25">
      <c r="A525" s="21">
        <v>512</v>
      </c>
      <c r="B525" s="38" t="s">
        <v>3330</v>
      </c>
      <c r="C525" s="115" t="s">
        <v>3377</v>
      </c>
      <c r="D525" s="38" t="s">
        <v>162</v>
      </c>
      <c r="E525" s="115" t="s">
        <v>163</v>
      </c>
      <c r="F525" s="25" t="s">
        <v>14</v>
      </c>
      <c r="G525" s="26" t="s">
        <v>4897</v>
      </c>
      <c r="H525" s="26" t="s">
        <v>15</v>
      </c>
      <c r="I525" s="62">
        <v>60</v>
      </c>
      <c r="J525" s="88">
        <v>5000</v>
      </c>
      <c r="K525" s="77">
        <f t="shared" si="10"/>
        <v>300000</v>
      </c>
      <c r="L525" s="25" t="s">
        <v>22</v>
      </c>
      <c r="M525" s="25" t="s">
        <v>19</v>
      </c>
      <c r="N525" s="29">
        <v>0</v>
      </c>
    </row>
    <row r="526" spans="1:14" s="30" customFormat="1" ht="56.25">
      <c r="A526" s="21">
        <v>513</v>
      </c>
      <c r="B526" s="38" t="s">
        <v>3331</v>
      </c>
      <c r="C526" s="115" t="s">
        <v>3378</v>
      </c>
      <c r="D526" s="38" t="s">
        <v>164</v>
      </c>
      <c r="E526" s="115" t="s">
        <v>165</v>
      </c>
      <c r="F526" s="25" t="s">
        <v>14</v>
      </c>
      <c r="G526" s="26" t="s">
        <v>4897</v>
      </c>
      <c r="H526" s="26" t="s">
        <v>15</v>
      </c>
      <c r="I526" s="62">
        <v>30</v>
      </c>
      <c r="J526" s="88">
        <v>7500</v>
      </c>
      <c r="K526" s="77">
        <f t="shared" si="10"/>
        <v>225000</v>
      </c>
      <c r="L526" s="25" t="s">
        <v>22</v>
      </c>
      <c r="M526" s="25" t="s">
        <v>19</v>
      </c>
      <c r="N526" s="29">
        <v>0</v>
      </c>
    </row>
    <row r="527" spans="1:14" s="30" customFormat="1" ht="56.25">
      <c r="A527" s="21">
        <v>514</v>
      </c>
      <c r="B527" s="38" t="s">
        <v>3332</v>
      </c>
      <c r="C527" s="115" t="s">
        <v>3379</v>
      </c>
      <c r="D527" s="38" t="s">
        <v>166</v>
      </c>
      <c r="E527" s="115" t="s">
        <v>167</v>
      </c>
      <c r="F527" s="25" t="s">
        <v>14</v>
      </c>
      <c r="G527" s="26" t="s">
        <v>4897</v>
      </c>
      <c r="H527" s="26" t="s">
        <v>15</v>
      </c>
      <c r="I527" s="62">
        <v>30</v>
      </c>
      <c r="J527" s="88">
        <v>12000</v>
      </c>
      <c r="K527" s="77">
        <f t="shared" si="10"/>
        <v>360000</v>
      </c>
      <c r="L527" s="25" t="s">
        <v>22</v>
      </c>
      <c r="M527" s="25" t="s">
        <v>19</v>
      </c>
      <c r="N527" s="29">
        <v>0</v>
      </c>
    </row>
    <row r="528" spans="1:14" s="30" customFormat="1" ht="56.25">
      <c r="A528" s="21">
        <v>515</v>
      </c>
      <c r="B528" s="119" t="s">
        <v>3333</v>
      </c>
      <c r="C528" s="119" t="s">
        <v>3380</v>
      </c>
      <c r="D528" s="119" t="s">
        <v>1168</v>
      </c>
      <c r="E528" s="119" t="s">
        <v>1169</v>
      </c>
      <c r="F528" s="25" t="s">
        <v>14</v>
      </c>
      <c r="G528" s="26" t="s">
        <v>4897</v>
      </c>
      <c r="H528" s="26" t="s">
        <v>15</v>
      </c>
      <c r="I528" s="26">
        <v>20</v>
      </c>
      <c r="J528" s="40">
        <v>1500</v>
      </c>
      <c r="K528" s="77">
        <f t="shared" si="10"/>
        <v>30000</v>
      </c>
      <c r="L528" s="25" t="s">
        <v>22</v>
      </c>
      <c r="M528" s="25" t="s">
        <v>19</v>
      </c>
      <c r="N528" s="29">
        <v>0</v>
      </c>
    </row>
    <row r="529" spans="1:14" s="30" customFormat="1" ht="56.25">
      <c r="A529" s="21">
        <v>516</v>
      </c>
      <c r="B529" s="119" t="s">
        <v>3334</v>
      </c>
      <c r="C529" s="119" t="s">
        <v>3381</v>
      </c>
      <c r="D529" s="119" t="s">
        <v>1166</v>
      </c>
      <c r="E529" s="119" t="s">
        <v>1167</v>
      </c>
      <c r="F529" s="25" t="s">
        <v>14</v>
      </c>
      <c r="G529" s="26" t="s">
        <v>4897</v>
      </c>
      <c r="H529" s="26" t="s">
        <v>15</v>
      </c>
      <c r="I529" s="26">
        <v>20</v>
      </c>
      <c r="J529" s="40">
        <v>2500</v>
      </c>
      <c r="K529" s="77">
        <f t="shared" si="10"/>
        <v>50000</v>
      </c>
      <c r="L529" s="25" t="s">
        <v>22</v>
      </c>
      <c r="M529" s="25" t="s">
        <v>19</v>
      </c>
      <c r="N529" s="29">
        <v>0</v>
      </c>
    </row>
    <row r="530" spans="1:14" s="30" customFormat="1" ht="56.25">
      <c r="A530" s="21">
        <v>517</v>
      </c>
      <c r="B530" s="119" t="s">
        <v>3335</v>
      </c>
      <c r="C530" s="115" t="s">
        <v>3382</v>
      </c>
      <c r="D530" s="119" t="s">
        <v>850</v>
      </c>
      <c r="E530" s="115" t="s">
        <v>851</v>
      </c>
      <c r="F530" s="25" t="s">
        <v>14</v>
      </c>
      <c r="G530" s="26" t="s">
        <v>4897</v>
      </c>
      <c r="H530" s="26" t="s">
        <v>15</v>
      </c>
      <c r="I530" s="26">
        <v>12</v>
      </c>
      <c r="J530" s="40">
        <v>8000</v>
      </c>
      <c r="K530" s="77">
        <f t="shared" si="10"/>
        <v>96000</v>
      </c>
      <c r="L530" s="25" t="s">
        <v>22</v>
      </c>
      <c r="M530" s="25" t="s">
        <v>19</v>
      </c>
      <c r="N530" s="29">
        <v>0</v>
      </c>
    </row>
    <row r="531" spans="1:14" s="30" customFormat="1" ht="56.25">
      <c r="A531" s="21">
        <v>518</v>
      </c>
      <c r="B531" s="119" t="s">
        <v>3336</v>
      </c>
      <c r="C531" s="115" t="s">
        <v>3383</v>
      </c>
      <c r="D531" s="119" t="s">
        <v>848</v>
      </c>
      <c r="E531" s="115" t="s">
        <v>849</v>
      </c>
      <c r="F531" s="25" t="s">
        <v>14</v>
      </c>
      <c r="G531" s="26" t="s">
        <v>4897</v>
      </c>
      <c r="H531" s="26" t="s">
        <v>15</v>
      </c>
      <c r="I531" s="26">
        <v>8</v>
      </c>
      <c r="J531" s="40">
        <v>25000</v>
      </c>
      <c r="K531" s="77">
        <f t="shared" si="10"/>
        <v>200000</v>
      </c>
      <c r="L531" s="25" t="s">
        <v>22</v>
      </c>
      <c r="M531" s="25" t="s">
        <v>19</v>
      </c>
      <c r="N531" s="29">
        <v>0</v>
      </c>
    </row>
    <row r="532" spans="1:14" s="30" customFormat="1" ht="56.25">
      <c r="A532" s="21">
        <v>519</v>
      </c>
      <c r="B532" s="119" t="s">
        <v>3337</v>
      </c>
      <c r="C532" s="119" t="s">
        <v>3384</v>
      </c>
      <c r="D532" s="119" t="s">
        <v>844</v>
      </c>
      <c r="E532" s="119" t="s">
        <v>845</v>
      </c>
      <c r="F532" s="25" t="s">
        <v>14</v>
      </c>
      <c r="G532" s="26" t="s">
        <v>4897</v>
      </c>
      <c r="H532" s="26" t="s">
        <v>15</v>
      </c>
      <c r="I532" s="26">
        <v>6</v>
      </c>
      <c r="J532" s="40">
        <v>35000</v>
      </c>
      <c r="K532" s="77">
        <f t="shared" si="10"/>
        <v>210000</v>
      </c>
      <c r="L532" s="25" t="s">
        <v>22</v>
      </c>
      <c r="M532" s="25" t="s">
        <v>19</v>
      </c>
      <c r="N532" s="29">
        <v>0</v>
      </c>
    </row>
    <row r="533" spans="1:14" s="30" customFormat="1" ht="56.25">
      <c r="A533" s="21">
        <v>520</v>
      </c>
      <c r="B533" s="119" t="s">
        <v>3338</v>
      </c>
      <c r="C533" s="119" t="s">
        <v>3385</v>
      </c>
      <c r="D533" s="119" t="s">
        <v>846</v>
      </c>
      <c r="E533" s="119" t="s">
        <v>847</v>
      </c>
      <c r="F533" s="25" t="s">
        <v>14</v>
      </c>
      <c r="G533" s="26" t="s">
        <v>4897</v>
      </c>
      <c r="H533" s="26" t="s">
        <v>15</v>
      </c>
      <c r="I533" s="26">
        <v>15</v>
      </c>
      <c r="J533" s="40">
        <v>22000</v>
      </c>
      <c r="K533" s="77">
        <f aca="true" t="shared" si="11" ref="K533:K567">I533*J533</f>
        <v>330000</v>
      </c>
      <c r="L533" s="25" t="s">
        <v>22</v>
      </c>
      <c r="M533" s="25" t="s">
        <v>19</v>
      </c>
      <c r="N533" s="29">
        <v>0</v>
      </c>
    </row>
    <row r="534" spans="1:14" s="30" customFormat="1" ht="56.25">
      <c r="A534" s="21">
        <v>521</v>
      </c>
      <c r="B534" s="38" t="s">
        <v>3339</v>
      </c>
      <c r="C534" s="115" t="s">
        <v>3386</v>
      </c>
      <c r="D534" s="38" t="s">
        <v>809</v>
      </c>
      <c r="E534" s="115" t="s">
        <v>809</v>
      </c>
      <c r="F534" s="25" t="s">
        <v>14</v>
      </c>
      <c r="G534" s="26" t="s">
        <v>4897</v>
      </c>
      <c r="H534" s="26" t="s">
        <v>15</v>
      </c>
      <c r="I534" s="62">
        <v>5</v>
      </c>
      <c r="J534" s="88">
        <v>12000</v>
      </c>
      <c r="K534" s="77">
        <f t="shared" si="11"/>
        <v>60000</v>
      </c>
      <c r="L534" s="25" t="s">
        <v>22</v>
      </c>
      <c r="M534" s="25" t="s">
        <v>19</v>
      </c>
      <c r="N534" s="29">
        <v>0</v>
      </c>
    </row>
    <row r="535" spans="1:14" s="30" customFormat="1" ht="112.5">
      <c r="A535" s="21">
        <v>522</v>
      </c>
      <c r="B535" s="38" t="s">
        <v>3339</v>
      </c>
      <c r="C535" s="115" t="s">
        <v>4959</v>
      </c>
      <c r="D535" s="38" t="s">
        <v>168</v>
      </c>
      <c r="E535" s="115" t="s">
        <v>4960</v>
      </c>
      <c r="F535" s="25" t="s">
        <v>14</v>
      </c>
      <c r="G535" s="26" t="s">
        <v>4897</v>
      </c>
      <c r="H535" s="26" t="s">
        <v>15</v>
      </c>
      <c r="I535" s="62">
        <v>5</v>
      </c>
      <c r="J535" s="88">
        <v>15000</v>
      </c>
      <c r="K535" s="77">
        <f t="shared" si="11"/>
        <v>75000</v>
      </c>
      <c r="L535" s="25" t="s">
        <v>22</v>
      </c>
      <c r="M535" s="25" t="s">
        <v>19</v>
      </c>
      <c r="N535" s="29">
        <v>0</v>
      </c>
    </row>
    <row r="536" spans="1:14" s="30" customFormat="1" ht="131.25">
      <c r="A536" s="21">
        <v>523</v>
      </c>
      <c r="B536" s="38" t="s">
        <v>3340</v>
      </c>
      <c r="C536" s="115" t="s">
        <v>4957</v>
      </c>
      <c r="D536" s="38" t="s">
        <v>175</v>
      </c>
      <c r="E536" s="115" t="s">
        <v>4958</v>
      </c>
      <c r="F536" s="25" t="s">
        <v>14</v>
      </c>
      <c r="G536" s="26" t="s">
        <v>4897</v>
      </c>
      <c r="H536" s="26" t="s">
        <v>15</v>
      </c>
      <c r="I536" s="62">
        <v>2</v>
      </c>
      <c r="J536" s="88">
        <v>185000</v>
      </c>
      <c r="K536" s="77">
        <f t="shared" si="11"/>
        <v>370000</v>
      </c>
      <c r="L536" s="25" t="s">
        <v>22</v>
      </c>
      <c r="M536" s="25" t="s">
        <v>19</v>
      </c>
      <c r="N536" s="29">
        <v>0</v>
      </c>
    </row>
    <row r="537" spans="1:14" s="30" customFormat="1" ht="56.25">
      <c r="A537" s="21">
        <v>524</v>
      </c>
      <c r="B537" s="38" t="s">
        <v>3341</v>
      </c>
      <c r="C537" s="38" t="s">
        <v>981</v>
      </c>
      <c r="D537" s="39" t="s">
        <v>169</v>
      </c>
      <c r="E537" s="38" t="s">
        <v>981</v>
      </c>
      <c r="F537" s="25" t="s">
        <v>14</v>
      </c>
      <c r="G537" s="26" t="s">
        <v>4897</v>
      </c>
      <c r="H537" s="26" t="s">
        <v>15</v>
      </c>
      <c r="I537" s="26">
        <v>5</v>
      </c>
      <c r="J537" s="75">
        <v>5000</v>
      </c>
      <c r="K537" s="77">
        <f t="shared" si="11"/>
        <v>25000</v>
      </c>
      <c r="L537" s="25" t="s">
        <v>22</v>
      </c>
      <c r="M537" s="25" t="s">
        <v>19</v>
      </c>
      <c r="N537" s="29">
        <v>0</v>
      </c>
    </row>
    <row r="538" spans="1:14" s="30" customFormat="1" ht="56.25">
      <c r="A538" s="21">
        <v>525</v>
      </c>
      <c r="B538" s="38" t="s">
        <v>3341</v>
      </c>
      <c r="C538" s="38" t="s">
        <v>170</v>
      </c>
      <c r="D538" s="39" t="s">
        <v>169</v>
      </c>
      <c r="E538" s="38" t="s">
        <v>170</v>
      </c>
      <c r="F538" s="25" t="s">
        <v>14</v>
      </c>
      <c r="G538" s="26" t="s">
        <v>4897</v>
      </c>
      <c r="H538" s="26" t="s">
        <v>15</v>
      </c>
      <c r="I538" s="26">
        <v>5</v>
      </c>
      <c r="J538" s="75">
        <v>5500</v>
      </c>
      <c r="K538" s="77">
        <f t="shared" si="11"/>
        <v>27500</v>
      </c>
      <c r="L538" s="25" t="s">
        <v>22</v>
      </c>
      <c r="M538" s="25" t="s">
        <v>19</v>
      </c>
      <c r="N538" s="29">
        <v>0</v>
      </c>
    </row>
    <row r="539" spans="1:14" s="30" customFormat="1" ht="56.25">
      <c r="A539" s="21">
        <v>526</v>
      </c>
      <c r="B539" s="38" t="s">
        <v>3341</v>
      </c>
      <c r="C539" s="38" t="s">
        <v>171</v>
      </c>
      <c r="D539" s="39" t="s">
        <v>169</v>
      </c>
      <c r="E539" s="38" t="s">
        <v>171</v>
      </c>
      <c r="F539" s="25" t="s">
        <v>14</v>
      </c>
      <c r="G539" s="26" t="s">
        <v>4897</v>
      </c>
      <c r="H539" s="26" t="s">
        <v>15</v>
      </c>
      <c r="I539" s="26">
        <v>12</v>
      </c>
      <c r="J539" s="75">
        <v>5800</v>
      </c>
      <c r="K539" s="77">
        <f t="shared" si="11"/>
        <v>69600</v>
      </c>
      <c r="L539" s="25" t="s">
        <v>22</v>
      </c>
      <c r="M539" s="25" t="s">
        <v>19</v>
      </c>
      <c r="N539" s="29">
        <v>0</v>
      </c>
    </row>
    <row r="540" spans="1:14" s="30" customFormat="1" ht="56.25">
      <c r="A540" s="21">
        <v>527</v>
      </c>
      <c r="B540" s="38" t="s">
        <v>3341</v>
      </c>
      <c r="C540" s="180" t="s">
        <v>170</v>
      </c>
      <c r="D540" s="38" t="s">
        <v>169</v>
      </c>
      <c r="E540" s="180" t="s">
        <v>170</v>
      </c>
      <c r="F540" s="25" t="s">
        <v>14</v>
      </c>
      <c r="G540" s="26" t="s">
        <v>4897</v>
      </c>
      <c r="H540" s="26" t="s">
        <v>15</v>
      </c>
      <c r="I540" s="62">
        <v>7</v>
      </c>
      <c r="J540" s="88">
        <v>4600</v>
      </c>
      <c r="K540" s="77">
        <f t="shared" si="11"/>
        <v>32200</v>
      </c>
      <c r="L540" s="25" t="s">
        <v>22</v>
      </c>
      <c r="M540" s="25" t="s">
        <v>19</v>
      </c>
      <c r="N540" s="29">
        <v>0</v>
      </c>
    </row>
    <row r="541" spans="1:14" s="30" customFormat="1" ht="56.25">
      <c r="A541" s="21">
        <v>528</v>
      </c>
      <c r="B541" s="38" t="s">
        <v>3342</v>
      </c>
      <c r="C541" s="39" t="s">
        <v>3387</v>
      </c>
      <c r="D541" s="39" t="s">
        <v>1597</v>
      </c>
      <c r="E541" s="39" t="s">
        <v>1598</v>
      </c>
      <c r="F541" s="25" t="s">
        <v>14</v>
      </c>
      <c r="G541" s="26" t="s">
        <v>4897</v>
      </c>
      <c r="H541" s="62" t="s">
        <v>15</v>
      </c>
      <c r="I541" s="62">
        <v>50</v>
      </c>
      <c r="J541" s="63">
        <v>1700</v>
      </c>
      <c r="K541" s="77">
        <f t="shared" si="11"/>
        <v>85000</v>
      </c>
      <c r="L541" s="25" t="s">
        <v>22</v>
      </c>
      <c r="M541" s="25" t="s">
        <v>19</v>
      </c>
      <c r="N541" s="29">
        <v>0</v>
      </c>
    </row>
    <row r="542" spans="1:14" s="30" customFormat="1" ht="56.25">
      <c r="A542" s="21">
        <v>529</v>
      </c>
      <c r="B542" s="38" t="s">
        <v>3343</v>
      </c>
      <c r="C542" s="39" t="s">
        <v>3388</v>
      </c>
      <c r="D542" s="39" t="s">
        <v>1599</v>
      </c>
      <c r="E542" s="39" t="s">
        <v>1600</v>
      </c>
      <c r="F542" s="25" t="s">
        <v>14</v>
      </c>
      <c r="G542" s="26" t="s">
        <v>4897</v>
      </c>
      <c r="H542" s="62" t="s">
        <v>15</v>
      </c>
      <c r="I542" s="62">
        <v>50</v>
      </c>
      <c r="J542" s="63">
        <v>12000</v>
      </c>
      <c r="K542" s="77">
        <f t="shared" si="11"/>
        <v>600000</v>
      </c>
      <c r="L542" s="25" t="s">
        <v>22</v>
      </c>
      <c r="M542" s="25" t="s">
        <v>19</v>
      </c>
      <c r="N542" s="29">
        <v>0</v>
      </c>
    </row>
    <row r="543" spans="1:14" s="30" customFormat="1" ht="56.25">
      <c r="A543" s="21">
        <v>530</v>
      </c>
      <c r="B543" s="38" t="s">
        <v>3344</v>
      </c>
      <c r="C543" s="38" t="s">
        <v>3389</v>
      </c>
      <c r="D543" s="39" t="s">
        <v>967</v>
      </c>
      <c r="E543" s="38" t="s">
        <v>968</v>
      </c>
      <c r="F543" s="25" t="s">
        <v>14</v>
      </c>
      <c r="G543" s="26" t="s">
        <v>4897</v>
      </c>
      <c r="H543" s="26" t="s">
        <v>15</v>
      </c>
      <c r="I543" s="26">
        <v>10</v>
      </c>
      <c r="J543" s="75">
        <v>2000</v>
      </c>
      <c r="K543" s="77">
        <f t="shared" si="11"/>
        <v>20000</v>
      </c>
      <c r="L543" s="25" t="s">
        <v>22</v>
      </c>
      <c r="M543" s="25" t="s">
        <v>19</v>
      </c>
      <c r="N543" s="29">
        <v>0</v>
      </c>
    </row>
    <row r="544" spans="1:14" s="30" customFormat="1" ht="56.25">
      <c r="A544" s="21">
        <v>531</v>
      </c>
      <c r="B544" s="38" t="s">
        <v>3344</v>
      </c>
      <c r="C544" s="38" t="s">
        <v>3390</v>
      </c>
      <c r="D544" s="39" t="s">
        <v>967</v>
      </c>
      <c r="E544" s="38" t="s">
        <v>969</v>
      </c>
      <c r="F544" s="25" t="s">
        <v>14</v>
      </c>
      <c r="G544" s="26" t="s">
        <v>4897</v>
      </c>
      <c r="H544" s="26" t="s">
        <v>15</v>
      </c>
      <c r="I544" s="26">
        <v>10</v>
      </c>
      <c r="J544" s="75">
        <v>2200</v>
      </c>
      <c r="K544" s="77">
        <f t="shared" si="11"/>
        <v>22000</v>
      </c>
      <c r="L544" s="25" t="s">
        <v>22</v>
      </c>
      <c r="M544" s="25" t="s">
        <v>19</v>
      </c>
      <c r="N544" s="29">
        <v>0</v>
      </c>
    </row>
    <row r="545" spans="1:14" s="30" customFormat="1" ht="56.25">
      <c r="A545" s="21">
        <v>532</v>
      </c>
      <c r="B545" s="38" t="s">
        <v>3345</v>
      </c>
      <c r="C545" s="39" t="s">
        <v>3391</v>
      </c>
      <c r="D545" s="39" t="s">
        <v>1601</v>
      </c>
      <c r="E545" s="39" t="s">
        <v>1602</v>
      </c>
      <c r="F545" s="25" t="s">
        <v>14</v>
      </c>
      <c r="G545" s="26" t="s">
        <v>4897</v>
      </c>
      <c r="H545" s="62" t="s">
        <v>15</v>
      </c>
      <c r="I545" s="62">
        <v>6</v>
      </c>
      <c r="J545" s="63">
        <v>11000</v>
      </c>
      <c r="K545" s="77">
        <f t="shared" si="11"/>
        <v>66000</v>
      </c>
      <c r="L545" s="25" t="s">
        <v>22</v>
      </c>
      <c r="M545" s="25" t="s">
        <v>19</v>
      </c>
      <c r="N545" s="29">
        <v>0</v>
      </c>
    </row>
    <row r="546" spans="1:14" s="30" customFormat="1" ht="56.25">
      <c r="A546" s="21">
        <v>533</v>
      </c>
      <c r="B546" s="38" t="s">
        <v>3346</v>
      </c>
      <c r="C546" s="39" t="s">
        <v>3392</v>
      </c>
      <c r="D546" s="39" t="s">
        <v>1603</v>
      </c>
      <c r="E546" s="39" t="s">
        <v>1604</v>
      </c>
      <c r="F546" s="25" t="s">
        <v>14</v>
      </c>
      <c r="G546" s="26" t="s">
        <v>4897</v>
      </c>
      <c r="H546" s="62" t="s">
        <v>15</v>
      </c>
      <c r="I546" s="62">
        <v>6</v>
      </c>
      <c r="J546" s="63">
        <v>17000</v>
      </c>
      <c r="K546" s="77">
        <f t="shared" si="11"/>
        <v>102000</v>
      </c>
      <c r="L546" s="25" t="s">
        <v>22</v>
      </c>
      <c r="M546" s="25" t="s">
        <v>19</v>
      </c>
      <c r="N546" s="29">
        <v>0</v>
      </c>
    </row>
    <row r="547" spans="1:14" s="30" customFormat="1" ht="56.25">
      <c r="A547" s="21">
        <v>534</v>
      </c>
      <c r="B547" s="43" t="s">
        <v>3347</v>
      </c>
      <c r="C547" s="115" t="s">
        <v>3393</v>
      </c>
      <c r="D547" s="43" t="s">
        <v>180</v>
      </c>
      <c r="E547" s="115" t="s">
        <v>181</v>
      </c>
      <c r="F547" s="25" t="s">
        <v>14</v>
      </c>
      <c r="G547" s="26" t="s">
        <v>4897</v>
      </c>
      <c r="H547" s="26" t="s">
        <v>15</v>
      </c>
      <c r="I547" s="62">
        <v>30</v>
      </c>
      <c r="J547" s="88">
        <v>16000</v>
      </c>
      <c r="K547" s="77">
        <f t="shared" si="11"/>
        <v>480000</v>
      </c>
      <c r="L547" s="25" t="s">
        <v>22</v>
      </c>
      <c r="M547" s="25" t="s">
        <v>19</v>
      </c>
      <c r="N547" s="29">
        <v>0</v>
      </c>
    </row>
    <row r="548" spans="1:14" s="30" customFormat="1" ht="56.25">
      <c r="A548" s="21">
        <v>535</v>
      </c>
      <c r="B548" s="43" t="s">
        <v>3348</v>
      </c>
      <c r="C548" s="115" t="s">
        <v>3394</v>
      </c>
      <c r="D548" s="43" t="s">
        <v>176</v>
      </c>
      <c r="E548" s="115" t="s">
        <v>177</v>
      </c>
      <c r="F548" s="25" t="s">
        <v>14</v>
      </c>
      <c r="G548" s="26" t="s">
        <v>4897</v>
      </c>
      <c r="H548" s="26" t="s">
        <v>15</v>
      </c>
      <c r="I548" s="62">
        <v>36</v>
      </c>
      <c r="J548" s="88">
        <v>10000</v>
      </c>
      <c r="K548" s="77">
        <f t="shared" si="11"/>
        <v>360000</v>
      </c>
      <c r="L548" s="25" t="s">
        <v>22</v>
      </c>
      <c r="M548" s="25" t="s">
        <v>19</v>
      </c>
      <c r="N548" s="29">
        <v>0</v>
      </c>
    </row>
    <row r="549" spans="1:14" s="30" customFormat="1" ht="56.25">
      <c r="A549" s="21">
        <v>536</v>
      </c>
      <c r="B549" s="43" t="s">
        <v>3349</v>
      </c>
      <c r="C549" s="115" t="s">
        <v>3395</v>
      </c>
      <c r="D549" s="43" t="s">
        <v>178</v>
      </c>
      <c r="E549" s="115" t="s">
        <v>179</v>
      </c>
      <c r="F549" s="25" t="s">
        <v>14</v>
      </c>
      <c r="G549" s="26" t="s">
        <v>4897</v>
      </c>
      <c r="H549" s="26" t="s">
        <v>15</v>
      </c>
      <c r="I549" s="62">
        <v>24</v>
      </c>
      <c r="J549" s="88">
        <v>14000</v>
      </c>
      <c r="K549" s="77">
        <f t="shared" si="11"/>
        <v>336000</v>
      </c>
      <c r="L549" s="25" t="s">
        <v>22</v>
      </c>
      <c r="M549" s="25" t="s">
        <v>19</v>
      </c>
      <c r="N549" s="29">
        <v>0</v>
      </c>
    </row>
    <row r="550" spans="1:14" s="30" customFormat="1" ht="56.25">
      <c r="A550" s="21">
        <v>537</v>
      </c>
      <c r="B550" s="22" t="s">
        <v>3350</v>
      </c>
      <c r="C550" s="24" t="s">
        <v>3396</v>
      </c>
      <c r="D550" s="24" t="s">
        <v>1974</v>
      </c>
      <c r="E550" s="24" t="s">
        <v>1975</v>
      </c>
      <c r="F550" s="25" t="s">
        <v>14</v>
      </c>
      <c r="G550" s="26" t="s">
        <v>4897</v>
      </c>
      <c r="H550" s="45" t="s">
        <v>15</v>
      </c>
      <c r="I550" s="45">
        <v>2</v>
      </c>
      <c r="J550" s="46">
        <v>1500</v>
      </c>
      <c r="K550" s="77">
        <f t="shared" si="11"/>
        <v>3000</v>
      </c>
      <c r="L550" s="25" t="s">
        <v>22</v>
      </c>
      <c r="M550" s="25" t="s">
        <v>19</v>
      </c>
      <c r="N550" s="29">
        <v>0</v>
      </c>
    </row>
    <row r="551" spans="1:14" s="30" customFormat="1" ht="56.25">
      <c r="A551" s="21">
        <v>538</v>
      </c>
      <c r="B551" s="119" t="s">
        <v>2868</v>
      </c>
      <c r="C551" s="115" t="s">
        <v>4961</v>
      </c>
      <c r="D551" s="115" t="s">
        <v>885</v>
      </c>
      <c r="E551" s="115" t="s">
        <v>5051</v>
      </c>
      <c r="F551" s="25" t="s">
        <v>14</v>
      </c>
      <c r="G551" s="26" t="s">
        <v>4897</v>
      </c>
      <c r="H551" s="26" t="s">
        <v>16</v>
      </c>
      <c r="I551" s="26">
        <v>900</v>
      </c>
      <c r="J551" s="40">
        <v>800</v>
      </c>
      <c r="K551" s="77">
        <f t="shared" si="11"/>
        <v>720000</v>
      </c>
      <c r="L551" s="25" t="s">
        <v>22</v>
      </c>
      <c r="M551" s="25" t="s">
        <v>19</v>
      </c>
      <c r="N551" s="29">
        <v>0</v>
      </c>
    </row>
    <row r="552" spans="1:14" s="30" customFormat="1" ht="56.25">
      <c r="A552" s="21">
        <v>539</v>
      </c>
      <c r="B552" s="122" t="s">
        <v>5041</v>
      </c>
      <c r="C552" s="39" t="s">
        <v>820</v>
      </c>
      <c r="D552" s="123" t="s">
        <v>5042</v>
      </c>
      <c r="E552" s="39" t="s">
        <v>820</v>
      </c>
      <c r="F552" s="25" t="s">
        <v>14</v>
      </c>
      <c r="G552" s="26" t="s">
        <v>4897</v>
      </c>
      <c r="H552" s="26" t="s">
        <v>16</v>
      </c>
      <c r="I552" s="26">
        <v>715</v>
      </c>
      <c r="J552" s="40">
        <v>1600</v>
      </c>
      <c r="K552" s="77">
        <f t="shared" si="11"/>
        <v>1144000</v>
      </c>
      <c r="L552" s="25" t="s">
        <v>22</v>
      </c>
      <c r="M552" s="25" t="s">
        <v>19</v>
      </c>
      <c r="N552" s="29">
        <v>0</v>
      </c>
    </row>
    <row r="553" spans="1:14" s="30" customFormat="1" ht="56.25">
      <c r="A553" s="21">
        <v>540</v>
      </c>
      <c r="B553" s="38" t="s">
        <v>3351</v>
      </c>
      <c r="C553" s="38" t="s">
        <v>4963</v>
      </c>
      <c r="D553" s="38" t="s">
        <v>627</v>
      </c>
      <c r="E553" s="38" t="s">
        <v>4962</v>
      </c>
      <c r="F553" s="25" t="s">
        <v>14</v>
      </c>
      <c r="G553" s="26" t="s">
        <v>4897</v>
      </c>
      <c r="H553" s="26" t="s">
        <v>15</v>
      </c>
      <c r="I553" s="62">
        <v>2</v>
      </c>
      <c r="J553" s="77">
        <v>8990</v>
      </c>
      <c r="K553" s="77">
        <f t="shared" si="11"/>
        <v>17980</v>
      </c>
      <c r="L553" s="25" t="s">
        <v>22</v>
      </c>
      <c r="M553" s="25" t="s">
        <v>19</v>
      </c>
      <c r="N553" s="29">
        <v>0</v>
      </c>
    </row>
    <row r="554" spans="1:14" s="30" customFormat="1" ht="56.25">
      <c r="A554" s="21">
        <v>541</v>
      </c>
      <c r="B554" s="185" t="s">
        <v>3352</v>
      </c>
      <c r="C554" s="185" t="s">
        <v>3352</v>
      </c>
      <c r="D554" s="185" t="s">
        <v>482</v>
      </c>
      <c r="E554" s="185" t="s">
        <v>482</v>
      </c>
      <c r="F554" s="25" t="s">
        <v>14</v>
      </c>
      <c r="G554" s="26" t="s">
        <v>4897</v>
      </c>
      <c r="H554" s="44" t="s">
        <v>15</v>
      </c>
      <c r="I554" s="45">
        <v>350</v>
      </c>
      <c r="J554" s="76">
        <v>50</v>
      </c>
      <c r="K554" s="77">
        <f t="shared" si="11"/>
        <v>17500</v>
      </c>
      <c r="L554" s="25" t="s">
        <v>22</v>
      </c>
      <c r="M554" s="25" t="s">
        <v>19</v>
      </c>
      <c r="N554" s="29">
        <v>0</v>
      </c>
    </row>
    <row r="555" spans="1:14" s="30" customFormat="1" ht="56.25">
      <c r="A555" s="21">
        <v>542</v>
      </c>
      <c r="B555" s="185" t="s">
        <v>3353</v>
      </c>
      <c r="C555" s="185" t="s">
        <v>3353</v>
      </c>
      <c r="D555" s="185" t="s">
        <v>483</v>
      </c>
      <c r="E555" s="185" t="s">
        <v>483</v>
      </c>
      <c r="F555" s="25" t="s">
        <v>14</v>
      </c>
      <c r="G555" s="26" t="s">
        <v>4897</v>
      </c>
      <c r="H555" s="44" t="s">
        <v>15</v>
      </c>
      <c r="I555" s="45">
        <v>350</v>
      </c>
      <c r="J555" s="76">
        <v>60</v>
      </c>
      <c r="K555" s="77">
        <f t="shared" si="11"/>
        <v>21000</v>
      </c>
      <c r="L555" s="25" t="s">
        <v>22</v>
      </c>
      <c r="M555" s="25" t="s">
        <v>19</v>
      </c>
      <c r="N555" s="29">
        <v>0</v>
      </c>
    </row>
    <row r="556" spans="1:14" s="30" customFormat="1" ht="56.25">
      <c r="A556" s="21">
        <v>543</v>
      </c>
      <c r="B556" s="185" t="s">
        <v>3354</v>
      </c>
      <c r="C556" s="185" t="s">
        <v>3354</v>
      </c>
      <c r="D556" s="185" t="s">
        <v>484</v>
      </c>
      <c r="E556" s="185" t="s">
        <v>484</v>
      </c>
      <c r="F556" s="25" t="s">
        <v>14</v>
      </c>
      <c r="G556" s="26" t="s">
        <v>4897</v>
      </c>
      <c r="H556" s="44" t="s">
        <v>15</v>
      </c>
      <c r="I556" s="45">
        <v>350</v>
      </c>
      <c r="J556" s="76">
        <v>70</v>
      </c>
      <c r="K556" s="77">
        <f t="shared" si="11"/>
        <v>24500</v>
      </c>
      <c r="L556" s="25" t="s">
        <v>22</v>
      </c>
      <c r="M556" s="25" t="s">
        <v>19</v>
      </c>
      <c r="N556" s="29">
        <v>0</v>
      </c>
    </row>
    <row r="557" spans="1:14" s="30" customFormat="1" ht="56.25">
      <c r="A557" s="21">
        <v>544</v>
      </c>
      <c r="B557" s="33" t="s">
        <v>3355</v>
      </c>
      <c r="C557" s="33" t="s">
        <v>3355</v>
      </c>
      <c r="D557" s="33" t="s">
        <v>1384</v>
      </c>
      <c r="E557" s="33" t="s">
        <v>1384</v>
      </c>
      <c r="F557" s="25" t="s">
        <v>14</v>
      </c>
      <c r="G557" s="26" t="s">
        <v>4897</v>
      </c>
      <c r="H557" s="51" t="s">
        <v>15</v>
      </c>
      <c r="I557" s="51">
        <v>4</v>
      </c>
      <c r="J557" s="56">
        <v>5600</v>
      </c>
      <c r="K557" s="77">
        <f t="shared" si="11"/>
        <v>22400</v>
      </c>
      <c r="L557" s="25" t="s">
        <v>22</v>
      </c>
      <c r="M557" s="25" t="s">
        <v>19</v>
      </c>
      <c r="N557" s="29">
        <v>0</v>
      </c>
    </row>
    <row r="558" spans="1:14" s="30" customFormat="1" ht="56.25">
      <c r="A558" s="21">
        <v>545</v>
      </c>
      <c r="B558" s="38" t="s">
        <v>3356</v>
      </c>
      <c r="C558" s="38" t="s">
        <v>3397</v>
      </c>
      <c r="D558" s="38" t="s">
        <v>1460</v>
      </c>
      <c r="E558" s="38" t="s">
        <v>1459</v>
      </c>
      <c r="F558" s="25" t="s">
        <v>14</v>
      </c>
      <c r="G558" s="26" t="s">
        <v>4897</v>
      </c>
      <c r="H558" s="26" t="s">
        <v>15</v>
      </c>
      <c r="I558" s="26">
        <v>40</v>
      </c>
      <c r="J558" s="78">
        <v>300</v>
      </c>
      <c r="K558" s="77">
        <f t="shared" si="11"/>
        <v>12000</v>
      </c>
      <c r="L558" s="25" t="s">
        <v>22</v>
      </c>
      <c r="M558" s="25" t="s">
        <v>19</v>
      </c>
      <c r="N558" s="29">
        <v>0</v>
      </c>
    </row>
    <row r="559" spans="1:14" s="30" customFormat="1" ht="56.25">
      <c r="A559" s="21">
        <v>546</v>
      </c>
      <c r="B559" s="38" t="s">
        <v>3357</v>
      </c>
      <c r="C559" s="38" t="s">
        <v>3397</v>
      </c>
      <c r="D559" s="38" t="s">
        <v>1463</v>
      </c>
      <c r="E559" s="38" t="s">
        <v>1459</v>
      </c>
      <c r="F559" s="25" t="s">
        <v>14</v>
      </c>
      <c r="G559" s="26" t="s">
        <v>4897</v>
      </c>
      <c r="H559" s="26" t="s">
        <v>15</v>
      </c>
      <c r="I559" s="26">
        <v>20</v>
      </c>
      <c r="J559" s="78">
        <v>400</v>
      </c>
      <c r="K559" s="77">
        <f t="shared" si="11"/>
        <v>8000</v>
      </c>
      <c r="L559" s="25" t="s">
        <v>22</v>
      </c>
      <c r="M559" s="25" t="s">
        <v>19</v>
      </c>
      <c r="N559" s="29">
        <v>0</v>
      </c>
    </row>
    <row r="560" spans="1:14" s="30" customFormat="1" ht="56.25">
      <c r="A560" s="21">
        <v>547</v>
      </c>
      <c r="B560" s="38" t="s">
        <v>3358</v>
      </c>
      <c r="C560" s="38" t="s">
        <v>3398</v>
      </c>
      <c r="D560" s="38" t="s">
        <v>1461</v>
      </c>
      <c r="E560" s="38" t="s">
        <v>1462</v>
      </c>
      <c r="F560" s="25" t="s">
        <v>14</v>
      </c>
      <c r="G560" s="26" t="s">
        <v>4897</v>
      </c>
      <c r="H560" s="26" t="s">
        <v>15</v>
      </c>
      <c r="I560" s="26">
        <v>100</v>
      </c>
      <c r="J560" s="78">
        <v>400</v>
      </c>
      <c r="K560" s="77">
        <f t="shared" si="11"/>
        <v>40000</v>
      </c>
      <c r="L560" s="25" t="s">
        <v>22</v>
      </c>
      <c r="M560" s="25" t="s">
        <v>19</v>
      </c>
      <c r="N560" s="29">
        <v>0</v>
      </c>
    </row>
    <row r="561" spans="1:14" s="30" customFormat="1" ht="56.25">
      <c r="A561" s="21">
        <v>548</v>
      </c>
      <c r="B561" s="38" t="s">
        <v>3359</v>
      </c>
      <c r="C561" s="38" t="s">
        <v>3397</v>
      </c>
      <c r="D561" s="38" t="s">
        <v>1458</v>
      </c>
      <c r="E561" s="38" t="s">
        <v>1459</v>
      </c>
      <c r="F561" s="25" t="s">
        <v>14</v>
      </c>
      <c r="G561" s="26" t="s">
        <v>4897</v>
      </c>
      <c r="H561" s="26" t="s">
        <v>15</v>
      </c>
      <c r="I561" s="26">
        <v>100</v>
      </c>
      <c r="J561" s="78">
        <v>250</v>
      </c>
      <c r="K561" s="77">
        <f t="shared" si="11"/>
        <v>25000</v>
      </c>
      <c r="L561" s="25" t="s">
        <v>22</v>
      </c>
      <c r="M561" s="25" t="s">
        <v>19</v>
      </c>
      <c r="N561" s="29">
        <v>0</v>
      </c>
    </row>
    <row r="562" spans="1:14" s="30" customFormat="1" ht="56.25">
      <c r="A562" s="21">
        <v>549</v>
      </c>
      <c r="B562" s="38" t="s">
        <v>3360</v>
      </c>
      <c r="C562" s="38" t="s">
        <v>3397</v>
      </c>
      <c r="D562" s="38" t="s">
        <v>1464</v>
      </c>
      <c r="E562" s="38" t="s">
        <v>1459</v>
      </c>
      <c r="F562" s="25" t="s">
        <v>14</v>
      </c>
      <c r="G562" s="26" t="s">
        <v>4897</v>
      </c>
      <c r="H562" s="26" t="s">
        <v>15</v>
      </c>
      <c r="I562" s="26">
        <v>20</v>
      </c>
      <c r="J562" s="78">
        <v>600</v>
      </c>
      <c r="K562" s="77">
        <f t="shared" si="11"/>
        <v>12000</v>
      </c>
      <c r="L562" s="25" t="s">
        <v>22</v>
      </c>
      <c r="M562" s="25" t="s">
        <v>19</v>
      </c>
      <c r="N562" s="29">
        <v>0</v>
      </c>
    </row>
    <row r="563" spans="1:14" s="30" customFormat="1" ht="56.25">
      <c r="A563" s="21">
        <v>550</v>
      </c>
      <c r="B563" s="38" t="s">
        <v>3361</v>
      </c>
      <c r="C563" s="38" t="s">
        <v>3399</v>
      </c>
      <c r="D563" s="38" t="s">
        <v>349</v>
      </c>
      <c r="E563" s="38" t="s">
        <v>350</v>
      </c>
      <c r="F563" s="25" t="s">
        <v>14</v>
      </c>
      <c r="G563" s="26" t="s">
        <v>4897</v>
      </c>
      <c r="H563" s="26" t="s">
        <v>308</v>
      </c>
      <c r="I563" s="62">
        <v>0.02</v>
      </c>
      <c r="J563" s="76">
        <v>4800000</v>
      </c>
      <c r="K563" s="77">
        <f t="shared" si="11"/>
        <v>96000</v>
      </c>
      <c r="L563" s="25" t="s">
        <v>22</v>
      </c>
      <c r="M563" s="25" t="s">
        <v>19</v>
      </c>
      <c r="N563" s="29">
        <v>0</v>
      </c>
    </row>
    <row r="564" spans="1:14" s="30" customFormat="1" ht="56.25">
      <c r="A564" s="21">
        <v>551</v>
      </c>
      <c r="B564" s="38" t="s">
        <v>3361</v>
      </c>
      <c r="C564" s="38" t="s">
        <v>3400</v>
      </c>
      <c r="D564" s="38" t="s">
        <v>349</v>
      </c>
      <c r="E564" s="38" t="s">
        <v>351</v>
      </c>
      <c r="F564" s="25" t="s">
        <v>14</v>
      </c>
      <c r="G564" s="26" t="s">
        <v>4897</v>
      </c>
      <c r="H564" s="26" t="s">
        <v>308</v>
      </c>
      <c r="I564" s="62">
        <v>0.02</v>
      </c>
      <c r="J564" s="76">
        <v>4800000</v>
      </c>
      <c r="K564" s="77">
        <f t="shared" si="11"/>
        <v>96000</v>
      </c>
      <c r="L564" s="25" t="s">
        <v>22</v>
      </c>
      <c r="M564" s="25" t="s">
        <v>19</v>
      </c>
      <c r="N564" s="29">
        <v>0</v>
      </c>
    </row>
    <row r="565" spans="1:14" s="30" customFormat="1" ht="56.25">
      <c r="A565" s="21">
        <v>552</v>
      </c>
      <c r="B565" s="38" t="s">
        <v>3361</v>
      </c>
      <c r="C565" s="38" t="s">
        <v>3401</v>
      </c>
      <c r="D565" s="38" t="s">
        <v>349</v>
      </c>
      <c r="E565" s="38" t="s">
        <v>352</v>
      </c>
      <c r="F565" s="25" t="s">
        <v>14</v>
      </c>
      <c r="G565" s="26" t="s">
        <v>4897</v>
      </c>
      <c r="H565" s="26" t="s">
        <v>308</v>
      </c>
      <c r="I565" s="62">
        <v>0.03</v>
      </c>
      <c r="J565" s="76">
        <v>4800000</v>
      </c>
      <c r="K565" s="77">
        <f t="shared" si="11"/>
        <v>144000</v>
      </c>
      <c r="L565" s="25" t="s">
        <v>22</v>
      </c>
      <c r="M565" s="25" t="s">
        <v>19</v>
      </c>
      <c r="N565" s="29">
        <v>0</v>
      </c>
    </row>
    <row r="566" spans="1:14" s="30" customFormat="1" ht="56.25">
      <c r="A566" s="21">
        <v>553</v>
      </c>
      <c r="B566" s="38" t="s">
        <v>3362</v>
      </c>
      <c r="C566" s="39" t="s">
        <v>3402</v>
      </c>
      <c r="D566" s="39" t="s">
        <v>1652</v>
      </c>
      <c r="E566" s="39" t="s">
        <v>1653</v>
      </c>
      <c r="F566" s="25" t="s">
        <v>14</v>
      </c>
      <c r="G566" s="26" t="s">
        <v>4897</v>
      </c>
      <c r="H566" s="62" t="s">
        <v>16</v>
      </c>
      <c r="I566" s="62">
        <v>5</v>
      </c>
      <c r="J566" s="63">
        <v>8000</v>
      </c>
      <c r="K566" s="77">
        <f t="shared" si="11"/>
        <v>40000</v>
      </c>
      <c r="L566" s="25" t="s">
        <v>22</v>
      </c>
      <c r="M566" s="25" t="s">
        <v>19</v>
      </c>
      <c r="N566" s="29">
        <v>0</v>
      </c>
    </row>
    <row r="567" spans="1:14" s="30" customFormat="1" ht="56.25">
      <c r="A567" s="21">
        <v>554</v>
      </c>
      <c r="B567" s="38" t="s">
        <v>3363</v>
      </c>
      <c r="C567" s="39" t="s">
        <v>3403</v>
      </c>
      <c r="D567" s="39" t="s">
        <v>637</v>
      </c>
      <c r="E567" s="39" t="s">
        <v>638</v>
      </c>
      <c r="F567" s="25" t="s">
        <v>14</v>
      </c>
      <c r="G567" s="26" t="s">
        <v>4897</v>
      </c>
      <c r="H567" s="26" t="s">
        <v>15</v>
      </c>
      <c r="I567" s="62">
        <v>4</v>
      </c>
      <c r="J567" s="77">
        <v>27000</v>
      </c>
      <c r="K567" s="77">
        <f t="shared" si="11"/>
        <v>108000</v>
      </c>
      <c r="L567" s="25" t="s">
        <v>22</v>
      </c>
      <c r="M567" s="25" t="s">
        <v>19</v>
      </c>
      <c r="N567" s="29">
        <v>0</v>
      </c>
    </row>
    <row r="568" spans="1:14" s="30" customFormat="1" ht="56.25">
      <c r="A568" s="21">
        <v>555</v>
      </c>
      <c r="B568" s="38" t="s">
        <v>3364</v>
      </c>
      <c r="C568" s="38" t="s">
        <v>3404</v>
      </c>
      <c r="D568" s="38" t="s">
        <v>1465</v>
      </c>
      <c r="E568" s="38" t="s">
        <v>1466</v>
      </c>
      <c r="F568" s="25" t="s">
        <v>14</v>
      </c>
      <c r="G568" s="26" t="s">
        <v>4897</v>
      </c>
      <c r="H568" s="26" t="s">
        <v>15</v>
      </c>
      <c r="I568" s="26">
        <v>2</v>
      </c>
      <c r="J568" s="78">
        <v>8000</v>
      </c>
      <c r="K568" s="77">
        <f aca="true" t="shared" si="12" ref="K568:K623">I568*J568</f>
        <v>16000</v>
      </c>
      <c r="L568" s="25" t="s">
        <v>22</v>
      </c>
      <c r="M568" s="25" t="s">
        <v>19</v>
      </c>
      <c r="N568" s="29">
        <v>0</v>
      </c>
    </row>
    <row r="569" spans="1:14" s="30" customFormat="1" ht="56.25">
      <c r="A569" s="21">
        <v>556</v>
      </c>
      <c r="B569" s="38" t="s">
        <v>3365</v>
      </c>
      <c r="C569" s="39" t="s">
        <v>3405</v>
      </c>
      <c r="D569" s="38" t="s">
        <v>576</v>
      </c>
      <c r="E569" s="39" t="s">
        <v>577</v>
      </c>
      <c r="F569" s="25" t="s">
        <v>14</v>
      </c>
      <c r="G569" s="26" t="s">
        <v>4897</v>
      </c>
      <c r="H569" s="26" t="s">
        <v>15</v>
      </c>
      <c r="I569" s="62">
        <v>2</v>
      </c>
      <c r="J569" s="77">
        <v>3500</v>
      </c>
      <c r="K569" s="77">
        <f t="shared" si="12"/>
        <v>7000</v>
      </c>
      <c r="L569" s="25" t="s">
        <v>22</v>
      </c>
      <c r="M569" s="25" t="s">
        <v>19</v>
      </c>
      <c r="N569" s="29">
        <v>0</v>
      </c>
    </row>
    <row r="570" spans="1:14" s="30" customFormat="1" ht="56.25">
      <c r="A570" s="21">
        <v>557</v>
      </c>
      <c r="B570" s="38" t="s">
        <v>3366</v>
      </c>
      <c r="C570" s="39" t="s">
        <v>3406</v>
      </c>
      <c r="D570" s="38" t="s">
        <v>578</v>
      </c>
      <c r="E570" s="39" t="s">
        <v>579</v>
      </c>
      <c r="F570" s="25" t="s">
        <v>14</v>
      </c>
      <c r="G570" s="26" t="s">
        <v>4897</v>
      </c>
      <c r="H570" s="26" t="s">
        <v>15</v>
      </c>
      <c r="I570" s="62">
        <v>6</v>
      </c>
      <c r="J570" s="77">
        <v>5100</v>
      </c>
      <c r="K570" s="77">
        <f t="shared" si="12"/>
        <v>30600</v>
      </c>
      <c r="L570" s="25" t="s">
        <v>22</v>
      </c>
      <c r="M570" s="25" t="s">
        <v>19</v>
      </c>
      <c r="N570" s="29">
        <v>0</v>
      </c>
    </row>
    <row r="571" spans="1:14" s="30" customFormat="1" ht="56.25">
      <c r="A571" s="21">
        <v>558</v>
      </c>
      <c r="B571" s="38" t="s">
        <v>3367</v>
      </c>
      <c r="C571" s="39" t="s">
        <v>3407</v>
      </c>
      <c r="D571" s="38" t="s">
        <v>560</v>
      </c>
      <c r="E571" s="39" t="s">
        <v>561</v>
      </c>
      <c r="F571" s="25" t="s">
        <v>14</v>
      </c>
      <c r="G571" s="26" t="s">
        <v>4897</v>
      </c>
      <c r="H571" s="26" t="s">
        <v>15</v>
      </c>
      <c r="I571" s="62">
        <v>120</v>
      </c>
      <c r="J571" s="77">
        <v>700</v>
      </c>
      <c r="K571" s="77">
        <f t="shared" si="12"/>
        <v>84000</v>
      </c>
      <c r="L571" s="25" t="s">
        <v>22</v>
      </c>
      <c r="M571" s="25" t="s">
        <v>19</v>
      </c>
      <c r="N571" s="29">
        <v>0</v>
      </c>
    </row>
    <row r="572" spans="1:14" s="30" customFormat="1" ht="56.25">
      <c r="A572" s="21">
        <v>559</v>
      </c>
      <c r="B572" s="38" t="s">
        <v>3367</v>
      </c>
      <c r="C572" s="39" t="s">
        <v>3408</v>
      </c>
      <c r="D572" s="38" t="s">
        <v>560</v>
      </c>
      <c r="E572" s="39" t="s">
        <v>562</v>
      </c>
      <c r="F572" s="25" t="s">
        <v>14</v>
      </c>
      <c r="G572" s="26" t="s">
        <v>4897</v>
      </c>
      <c r="H572" s="26" t="s">
        <v>15</v>
      </c>
      <c r="I572" s="62">
        <v>160</v>
      </c>
      <c r="J572" s="77">
        <v>250</v>
      </c>
      <c r="K572" s="77">
        <f t="shared" si="12"/>
        <v>40000</v>
      </c>
      <c r="L572" s="25" t="s">
        <v>22</v>
      </c>
      <c r="M572" s="25" t="s">
        <v>19</v>
      </c>
      <c r="N572" s="29">
        <v>0</v>
      </c>
    </row>
    <row r="573" spans="1:14" s="30" customFormat="1" ht="56.25">
      <c r="A573" s="21">
        <v>560</v>
      </c>
      <c r="B573" s="38" t="s">
        <v>3367</v>
      </c>
      <c r="C573" s="39" t="s">
        <v>3409</v>
      </c>
      <c r="D573" s="38" t="s">
        <v>560</v>
      </c>
      <c r="E573" s="39" t="s">
        <v>563</v>
      </c>
      <c r="F573" s="25" t="s">
        <v>14</v>
      </c>
      <c r="G573" s="26" t="s">
        <v>4897</v>
      </c>
      <c r="H573" s="26" t="s">
        <v>15</v>
      </c>
      <c r="I573" s="62">
        <v>100</v>
      </c>
      <c r="J573" s="77">
        <v>300</v>
      </c>
      <c r="K573" s="77">
        <f t="shared" si="12"/>
        <v>30000</v>
      </c>
      <c r="L573" s="25" t="s">
        <v>22</v>
      </c>
      <c r="M573" s="25" t="s">
        <v>19</v>
      </c>
      <c r="N573" s="29">
        <v>0</v>
      </c>
    </row>
    <row r="574" spans="1:14" s="30" customFormat="1" ht="56.25">
      <c r="A574" s="21">
        <v>561</v>
      </c>
      <c r="B574" s="38" t="s">
        <v>3367</v>
      </c>
      <c r="C574" s="39" t="s">
        <v>564</v>
      </c>
      <c r="D574" s="38" t="s">
        <v>560</v>
      </c>
      <c r="E574" s="39" t="s">
        <v>564</v>
      </c>
      <c r="F574" s="25" t="s">
        <v>14</v>
      </c>
      <c r="G574" s="26" t="s">
        <v>4897</v>
      </c>
      <c r="H574" s="26" t="s">
        <v>15</v>
      </c>
      <c r="I574" s="62">
        <v>15</v>
      </c>
      <c r="J574" s="77">
        <v>550</v>
      </c>
      <c r="K574" s="77">
        <f t="shared" si="12"/>
        <v>8250</v>
      </c>
      <c r="L574" s="25" t="s">
        <v>22</v>
      </c>
      <c r="M574" s="25" t="s">
        <v>19</v>
      </c>
      <c r="N574" s="29">
        <v>0</v>
      </c>
    </row>
    <row r="575" spans="1:14" s="30" customFormat="1" ht="56.25">
      <c r="A575" s="21">
        <v>562</v>
      </c>
      <c r="B575" s="38" t="s">
        <v>3367</v>
      </c>
      <c r="C575" s="39" t="s">
        <v>3410</v>
      </c>
      <c r="D575" s="38" t="s">
        <v>560</v>
      </c>
      <c r="E575" s="39" t="s">
        <v>565</v>
      </c>
      <c r="F575" s="25" t="s">
        <v>14</v>
      </c>
      <c r="G575" s="26" t="s">
        <v>4897</v>
      </c>
      <c r="H575" s="26" t="s">
        <v>15</v>
      </c>
      <c r="I575" s="62">
        <v>100</v>
      </c>
      <c r="J575" s="77">
        <v>250</v>
      </c>
      <c r="K575" s="77">
        <f t="shared" si="12"/>
        <v>25000</v>
      </c>
      <c r="L575" s="25" t="s">
        <v>22</v>
      </c>
      <c r="M575" s="25" t="s">
        <v>19</v>
      </c>
      <c r="N575" s="29">
        <v>0</v>
      </c>
    </row>
    <row r="576" spans="1:14" s="30" customFormat="1" ht="56.25">
      <c r="A576" s="21">
        <v>563</v>
      </c>
      <c r="B576" s="38" t="s">
        <v>3367</v>
      </c>
      <c r="C576" s="39" t="s">
        <v>3411</v>
      </c>
      <c r="D576" s="38" t="s">
        <v>560</v>
      </c>
      <c r="E576" s="39" t="s">
        <v>566</v>
      </c>
      <c r="F576" s="25" t="s">
        <v>14</v>
      </c>
      <c r="G576" s="26" t="s">
        <v>4897</v>
      </c>
      <c r="H576" s="26" t="s">
        <v>15</v>
      </c>
      <c r="I576" s="62">
        <v>100</v>
      </c>
      <c r="J576" s="77">
        <v>350</v>
      </c>
      <c r="K576" s="77">
        <f t="shared" si="12"/>
        <v>35000</v>
      </c>
      <c r="L576" s="25" t="s">
        <v>22</v>
      </c>
      <c r="M576" s="25" t="s">
        <v>19</v>
      </c>
      <c r="N576" s="29">
        <v>0</v>
      </c>
    </row>
    <row r="577" spans="1:14" s="30" customFormat="1" ht="56.25">
      <c r="A577" s="21">
        <v>564</v>
      </c>
      <c r="B577" s="38" t="s">
        <v>3367</v>
      </c>
      <c r="C577" s="39" t="s">
        <v>3412</v>
      </c>
      <c r="D577" s="38" t="s">
        <v>560</v>
      </c>
      <c r="E577" s="39" t="s">
        <v>567</v>
      </c>
      <c r="F577" s="25" t="s">
        <v>14</v>
      </c>
      <c r="G577" s="26" t="s">
        <v>4897</v>
      </c>
      <c r="H577" s="26" t="s">
        <v>15</v>
      </c>
      <c r="I577" s="62">
        <v>80</v>
      </c>
      <c r="J577" s="77">
        <v>250</v>
      </c>
      <c r="K577" s="77">
        <f t="shared" si="12"/>
        <v>20000</v>
      </c>
      <c r="L577" s="25" t="s">
        <v>22</v>
      </c>
      <c r="M577" s="25" t="s">
        <v>19</v>
      </c>
      <c r="N577" s="29">
        <v>0</v>
      </c>
    </row>
    <row r="578" spans="1:14" s="30" customFormat="1" ht="56.25">
      <c r="A578" s="21">
        <v>565</v>
      </c>
      <c r="B578" s="38" t="s">
        <v>3368</v>
      </c>
      <c r="C578" s="39" t="s">
        <v>3413</v>
      </c>
      <c r="D578" s="39" t="s">
        <v>1196</v>
      </c>
      <c r="E578" s="39" t="s">
        <v>1197</v>
      </c>
      <c r="F578" s="25" t="s">
        <v>14</v>
      </c>
      <c r="G578" s="26" t="s">
        <v>4897</v>
      </c>
      <c r="H578" s="26" t="s">
        <v>15</v>
      </c>
      <c r="I578" s="26">
        <v>50</v>
      </c>
      <c r="J578" s="40">
        <v>450</v>
      </c>
      <c r="K578" s="77">
        <f t="shared" si="12"/>
        <v>22500</v>
      </c>
      <c r="L578" s="25" t="s">
        <v>22</v>
      </c>
      <c r="M578" s="25" t="s">
        <v>19</v>
      </c>
      <c r="N578" s="29">
        <v>0</v>
      </c>
    </row>
    <row r="579" spans="1:14" s="30" customFormat="1" ht="56.25">
      <c r="A579" s="21">
        <v>566</v>
      </c>
      <c r="B579" s="38" t="s">
        <v>3368</v>
      </c>
      <c r="C579" s="39" t="s">
        <v>3414</v>
      </c>
      <c r="D579" s="39" t="s">
        <v>1196</v>
      </c>
      <c r="E579" s="39" t="s">
        <v>1198</v>
      </c>
      <c r="F579" s="25" t="s">
        <v>14</v>
      </c>
      <c r="G579" s="26" t="s">
        <v>4897</v>
      </c>
      <c r="H579" s="26" t="s">
        <v>15</v>
      </c>
      <c r="I579" s="26">
        <v>30</v>
      </c>
      <c r="J579" s="40">
        <v>170</v>
      </c>
      <c r="K579" s="77">
        <f t="shared" si="12"/>
        <v>5100</v>
      </c>
      <c r="L579" s="25" t="s">
        <v>22</v>
      </c>
      <c r="M579" s="25" t="s">
        <v>19</v>
      </c>
      <c r="N579" s="29">
        <v>0</v>
      </c>
    </row>
    <row r="580" spans="1:14" s="30" customFormat="1" ht="56.25">
      <c r="A580" s="21">
        <v>567</v>
      </c>
      <c r="B580" s="38" t="s">
        <v>4964</v>
      </c>
      <c r="C580" s="39" t="s">
        <v>3415</v>
      </c>
      <c r="D580" s="39" t="s">
        <v>1199</v>
      </c>
      <c r="E580" s="39" t="s">
        <v>1200</v>
      </c>
      <c r="F580" s="25" t="s">
        <v>14</v>
      </c>
      <c r="G580" s="26" t="s">
        <v>4897</v>
      </c>
      <c r="H580" s="26" t="s">
        <v>15</v>
      </c>
      <c r="I580" s="26">
        <v>15</v>
      </c>
      <c r="J580" s="78">
        <v>1700</v>
      </c>
      <c r="K580" s="77">
        <f t="shared" si="12"/>
        <v>25500</v>
      </c>
      <c r="L580" s="25" t="s">
        <v>22</v>
      </c>
      <c r="M580" s="25" t="s">
        <v>19</v>
      </c>
      <c r="N580" s="29">
        <v>0</v>
      </c>
    </row>
    <row r="581" spans="1:14" s="30" customFormat="1" ht="56.25">
      <c r="A581" s="21">
        <v>568</v>
      </c>
      <c r="B581" s="38" t="s">
        <v>3369</v>
      </c>
      <c r="C581" s="39" t="s">
        <v>3416</v>
      </c>
      <c r="D581" s="39" t="s">
        <v>1645</v>
      </c>
      <c r="E581" s="39" t="s">
        <v>1646</v>
      </c>
      <c r="F581" s="25" t="s">
        <v>14</v>
      </c>
      <c r="G581" s="26" t="s">
        <v>4897</v>
      </c>
      <c r="H581" s="62" t="s">
        <v>16</v>
      </c>
      <c r="I581" s="62">
        <v>2</v>
      </c>
      <c r="J581" s="63">
        <v>5000</v>
      </c>
      <c r="K581" s="77">
        <f t="shared" si="12"/>
        <v>10000</v>
      </c>
      <c r="L581" s="25" t="s">
        <v>22</v>
      </c>
      <c r="M581" s="25" t="s">
        <v>19</v>
      </c>
      <c r="N581" s="29">
        <v>0</v>
      </c>
    </row>
    <row r="582" spans="1:14" s="30" customFormat="1" ht="56.25">
      <c r="A582" s="21">
        <v>569</v>
      </c>
      <c r="B582" s="38" t="s">
        <v>3370</v>
      </c>
      <c r="C582" s="39" t="s">
        <v>3417</v>
      </c>
      <c r="D582" s="39" t="s">
        <v>1647</v>
      </c>
      <c r="E582" s="39" t="s">
        <v>1648</v>
      </c>
      <c r="F582" s="25" t="s">
        <v>14</v>
      </c>
      <c r="G582" s="26" t="s">
        <v>4897</v>
      </c>
      <c r="H582" s="62" t="s">
        <v>16</v>
      </c>
      <c r="I582" s="62">
        <v>5</v>
      </c>
      <c r="J582" s="63">
        <v>5000</v>
      </c>
      <c r="K582" s="77">
        <f t="shared" si="12"/>
        <v>25000</v>
      </c>
      <c r="L582" s="25" t="s">
        <v>22</v>
      </c>
      <c r="M582" s="25" t="s">
        <v>19</v>
      </c>
      <c r="N582" s="29">
        <v>0</v>
      </c>
    </row>
    <row r="583" spans="1:14" s="30" customFormat="1" ht="93.75">
      <c r="A583" s="21">
        <v>570</v>
      </c>
      <c r="B583" s="38" t="s">
        <v>3371</v>
      </c>
      <c r="C583" s="39" t="s">
        <v>3418</v>
      </c>
      <c r="D583" s="38" t="s">
        <v>400</v>
      </c>
      <c r="E583" s="39" t="s">
        <v>401</v>
      </c>
      <c r="F583" s="25" t="s">
        <v>14</v>
      </c>
      <c r="G583" s="26" t="s">
        <v>4897</v>
      </c>
      <c r="H583" s="26" t="s">
        <v>402</v>
      </c>
      <c r="I583" s="62">
        <v>6</v>
      </c>
      <c r="J583" s="76">
        <v>5000</v>
      </c>
      <c r="K583" s="77">
        <f t="shared" si="12"/>
        <v>30000</v>
      </c>
      <c r="L583" s="25" t="s">
        <v>22</v>
      </c>
      <c r="M583" s="25" t="s">
        <v>19</v>
      </c>
      <c r="N583" s="29">
        <v>0</v>
      </c>
    </row>
    <row r="584" spans="1:14" s="30" customFormat="1" ht="56.25">
      <c r="A584" s="21">
        <v>571</v>
      </c>
      <c r="B584" s="38" t="s">
        <v>3419</v>
      </c>
      <c r="C584" s="38" t="s">
        <v>3471</v>
      </c>
      <c r="D584" s="39" t="s">
        <v>1030</v>
      </c>
      <c r="E584" s="38" t="s">
        <v>1031</v>
      </c>
      <c r="F584" s="25" t="s">
        <v>14</v>
      </c>
      <c r="G584" s="26" t="s">
        <v>4897</v>
      </c>
      <c r="H584" s="26" t="s">
        <v>593</v>
      </c>
      <c r="I584" s="26">
        <v>0.4</v>
      </c>
      <c r="J584" s="75">
        <v>780000</v>
      </c>
      <c r="K584" s="77">
        <f t="shared" si="12"/>
        <v>312000</v>
      </c>
      <c r="L584" s="25" t="s">
        <v>22</v>
      </c>
      <c r="M584" s="25" t="s">
        <v>19</v>
      </c>
      <c r="N584" s="29">
        <v>0</v>
      </c>
    </row>
    <row r="585" spans="1:14" s="30" customFormat="1" ht="56.25">
      <c r="A585" s="21">
        <v>572</v>
      </c>
      <c r="B585" s="38" t="s">
        <v>3419</v>
      </c>
      <c r="C585" s="38" t="s">
        <v>3472</v>
      </c>
      <c r="D585" s="39" t="s">
        <v>1030</v>
      </c>
      <c r="E585" s="38" t="s">
        <v>1032</v>
      </c>
      <c r="F585" s="25" t="s">
        <v>14</v>
      </c>
      <c r="G585" s="26" t="s">
        <v>4897</v>
      </c>
      <c r="H585" s="26" t="s">
        <v>593</v>
      </c>
      <c r="I585" s="26">
        <v>0.3</v>
      </c>
      <c r="J585" s="75">
        <v>970000</v>
      </c>
      <c r="K585" s="77">
        <f t="shared" si="12"/>
        <v>291000</v>
      </c>
      <c r="L585" s="25" t="s">
        <v>22</v>
      </c>
      <c r="M585" s="25" t="s">
        <v>19</v>
      </c>
      <c r="N585" s="29">
        <v>0</v>
      </c>
    </row>
    <row r="586" spans="1:14" s="30" customFormat="1" ht="56.25">
      <c r="A586" s="21">
        <v>573</v>
      </c>
      <c r="B586" s="38" t="s">
        <v>3420</v>
      </c>
      <c r="C586" s="39" t="s">
        <v>3473</v>
      </c>
      <c r="D586" s="38" t="s">
        <v>571</v>
      </c>
      <c r="E586" s="39" t="s">
        <v>572</v>
      </c>
      <c r="F586" s="25" t="s">
        <v>14</v>
      </c>
      <c r="G586" s="26" t="s">
        <v>4897</v>
      </c>
      <c r="H586" s="26" t="s">
        <v>15</v>
      </c>
      <c r="I586" s="62">
        <v>10</v>
      </c>
      <c r="J586" s="77">
        <v>250</v>
      </c>
      <c r="K586" s="77">
        <f t="shared" si="12"/>
        <v>2500</v>
      </c>
      <c r="L586" s="25" t="s">
        <v>22</v>
      </c>
      <c r="M586" s="25" t="s">
        <v>19</v>
      </c>
      <c r="N586" s="29">
        <v>0</v>
      </c>
    </row>
    <row r="587" spans="1:14" s="30" customFormat="1" ht="56.25">
      <c r="A587" s="21">
        <v>574</v>
      </c>
      <c r="B587" s="38" t="s">
        <v>3420</v>
      </c>
      <c r="C587" s="39" t="s">
        <v>3474</v>
      </c>
      <c r="D587" s="38" t="s">
        <v>571</v>
      </c>
      <c r="E587" s="39" t="s">
        <v>573</v>
      </c>
      <c r="F587" s="25" t="s">
        <v>14</v>
      </c>
      <c r="G587" s="26" t="s">
        <v>4897</v>
      </c>
      <c r="H587" s="26" t="s">
        <v>15</v>
      </c>
      <c r="I587" s="62">
        <v>30</v>
      </c>
      <c r="J587" s="77">
        <v>800</v>
      </c>
      <c r="K587" s="77">
        <f t="shared" si="12"/>
        <v>24000</v>
      </c>
      <c r="L587" s="25" t="s">
        <v>22</v>
      </c>
      <c r="M587" s="25" t="s">
        <v>19</v>
      </c>
      <c r="N587" s="29">
        <v>0</v>
      </c>
    </row>
    <row r="588" spans="1:14" s="30" customFormat="1" ht="56.25">
      <c r="A588" s="21">
        <v>575</v>
      </c>
      <c r="B588" s="38" t="s">
        <v>3420</v>
      </c>
      <c r="C588" s="39" t="s">
        <v>3475</v>
      </c>
      <c r="D588" s="38" t="s">
        <v>571</v>
      </c>
      <c r="E588" s="39" t="s">
        <v>574</v>
      </c>
      <c r="F588" s="25" t="s">
        <v>14</v>
      </c>
      <c r="G588" s="26" t="s">
        <v>4897</v>
      </c>
      <c r="H588" s="26" t="s">
        <v>15</v>
      </c>
      <c r="I588" s="62">
        <v>30</v>
      </c>
      <c r="J588" s="77">
        <v>700</v>
      </c>
      <c r="K588" s="77">
        <f t="shared" si="12"/>
        <v>21000</v>
      </c>
      <c r="L588" s="25" t="s">
        <v>22</v>
      </c>
      <c r="M588" s="25" t="s">
        <v>19</v>
      </c>
      <c r="N588" s="29">
        <v>0</v>
      </c>
    </row>
    <row r="589" spans="1:14" s="30" customFormat="1" ht="56.25">
      <c r="A589" s="21">
        <v>576</v>
      </c>
      <c r="B589" s="38" t="s">
        <v>3420</v>
      </c>
      <c r="C589" s="39" t="s">
        <v>575</v>
      </c>
      <c r="D589" s="38" t="s">
        <v>571</v>
      </c>
      <c r="E589" s="39" t="s">
        <v>575</v>
      </c>
      <c r="F589" s="25" t="s">
        <v>14</v>
      </c>
      <c r="G589" s="26" t="s">
        <v>4897</v>
      </c>
      <c r="H589" s="26" t="s">
        <v>15</v>
      </c>
      <c r="I589" s="118">
        <v>4</v>
      </c>
      <c r="J589" s="77">
        <v>1500</v>
      </c>
      <c r="K589" s="77">
        <f t="shared" si="12"/>
        <v>6000</v>
      </c>
      <c r="L589" s="25" t="s">
        <v>22</v>
      </c>
      <c r="M589" s="25" t="s">
        <v>19</v>
      </c>
      <c r="N589" s="29">
        <v>0</v>
      </c>
    </row>
    <row r="590" spans="1:14" s="30" customFormat="1" ht="56.25">
      <c r="A590" s="21">
        <v>577</v>
      </c>
      <c r="B590" s="38" t="s">
        <v>3421</v>
      </c>
      <c r="C590" s="39" t="s">
        <v>3476</v>
      </c>
      <c r="D590" s="39" t="s">
        <v>1194</v>
      </c>
      <c r="E590" s="39" t="s">
        <v>1195</v>
      </c>
      <c r="F590" s="25" t="s">
        <v>14</v>
      </c>
      <c r="G590" s="26" t="s">
        <v>4897</v>
      </c>
      <c r="H590" s="26" t="s">
        <v>15</v>
      </c>
      <c r="I590" s="105">
        <v>65</v>
      </c>
      <c r="J590" s="40">
        <v>650</v>
      </c>
      <c r="K590" s="77">
        <f t="shared" si="12"/>
        <v>42250</v>
      </c>
      <c r="L590" s="25" t="s">
        <v>22</v>
      </c>
      <c r="M590" s="25" t="s">
        <v>19</v>
      </c>
      <c r="N590" s="29">
        <v>0</v>
      </c>
    </row>
    <row r="591" spans="1:14" s="30" customFormat="1" ht="56.25">
      <c r="A591" s="21">
        <v>578</v>
      </c>
      <c r="B591" s="38" t="s">
        <v>3422</v>
      </c>
      <c r="C591" s="39" t="s">
        <v>3477</v>
      </c>
      <c r="D591" s="38" t="s">
        <v>568</v>
      </c>
      <c r="E591" s="39" t="s">
        <v>569</v>
      </c>
      <c r="F591" s="25" t="s">
        <v>14</v>
      </c>
      <c r="G591" s="26" t="s">
        <v>4897</v>
      </c>
      <c r="H591" s="26" t="s">
        <v>15</v>
      </c>
      <c r="I591" s="118">
        <v>25</v>
      </c>
      <c r="J591" s="77">
        <v>250</v>
      </c>
      <c r="K591" s="77">
        <f t="shared" si="12"/>
        <v>6250</v>
      </c>
      <c r="L591" s="25" t="s">
        <v>22</v>
      </c>
      <c r="M591" s="25" t="s">
        <v>19</v>
      </c>
      <c r="N591" s="29">
        <v>0</v>
      </c>
    </row>
    <row r="592" spans="1:14" s="30" customFormat="1" ht="56.25">
      <c r="A592" s="21">
        <v>579</v>
      </c>
      <c r="B592" s="38" t="s">
        <v>3422</v>
      </c>
      <c r="C592" s="39" t="s">
        <v>3478</v>
      </c>
      <c r="D592" s="38" t="s">
        <v>568</v>
      </c>
      <c r="E592" s="39" t="s">
        <v>570</v>
      </c>
      <c r="F592" s="25" t="s">
        <v>14</v>
      </c>
      <c r="G592" s="26" t="s">
        <v>4897</v>
      </c>
      <c r="H592" s="26" t="s">
        <v>15</v>
      </c>
      <c r="I592" s="118">
        <v>25</v>
      </c>
      <c r="J592" s="77">
        <v>350</v>
      </c>
      <c r="K592" s="77">
        <f t="shared" si="12"/>
        <v>8750</v>
      </c>
      <c r="L592" s="25" t="s">
        <v>22</v>
      </c>
      <c r="M592" s="25" t="s">
        <v>19</v>
      </c>
      <c r="N592" s="29">
        <v>0</v>
      </c>
    </row>
    <row r="593" spans="1:14" s="30" customFormat="1" ht="56.25">
      <c r="A593" s="21">
        <v>580</v>
      </c>
      <c r="B593" s="38" t="s">
        <v>3423</v>
      </c>
      <c r="C593" s="39" t="s">
        <v>3479</v>
      </c>
      <c r="D593" s="39" t="s">
        <v>631</v>
      </c>
      <c r="E593" s="39" t="s">
        <v>1567</v>
      </c>
      <c r="F593" s="25" t="s">
        <v>14</v>
      </c>
      <c r="G593" s="26" t="s">
        <v>4897</v>
      </c>
      <c r="H593" s="62" t="s">
        <v>15</v>
      </c>
      <c r="I593" s="118">
        <v>2</v>
      </c>
      <c r="J593" s="63">
        <v>7000</v>
      </c>
      <c r="K593" s="77">
        <f t="shared" si="12"/>
        <v>14000</v>
      </c>
      <c r="L593" s="25" t="s">
        <v>22</v>
      </c>
      <c r="M593" s="25" t="s">
        <v>19</v>
      </c>
      <c r="N593" s="29">
        <v>0</v>
      </c>
    </row>
    <row r="594" spans="1:14" s="30" customFormat="1" ht="56.25">
      <c r="A594" s="21">
        <v>581</v>
      </c>
      <c r="B594" s="38" t="s">
        <v>3423</v>
      </c>
      <c r="C594" s="38" t="s">
        <v>3480</v>
      </c>
      <c r="D594" s="38" t="s">
        <v>631</v>
      </c>
      <c r="E594" s="38" t="s">
        <v>632</v>
      </c>
      <c r="F594" s="25" t="s">
        <v>14</v>
      </c>
      <c r="G594" s="26" t="s">
        <v>4897</v>
      </c>
      <c r="H594" s="26" t="s">
        <v>15</v>
      </c>
      <c r="I594" s="118">
        <v>2</v>
      </c>
      <c r="J594" s="77">
        <v>6000</v>
      </c>
      <c r="K594" s="77">
        <f t="shared" si="12"/>
        <v>12000</v>
      </c>
      <c r="L594" s="25" t="s">
        <v>22</v>
      </c>
      <c r="M594" s="25" t="s">
        <v>19</v>
      </c>
      <c r="N594" s="29">
        <v>0</v>
      </c>
    </row>
    <row r="595" spans="1:14" s="30" customFormat="1" ht="56.25">
      <c r="A595" s="21">
        <v>582</v>
      </c>
      <c r="B595" s="38" t="s">
        <v>3424</v>
      </c>
      <c r="C595" s="38" t="s">
        <v>3481</v>
      </c>
      <c r="D595" s="38" t="s">
        <v>1471</v>
      </c>
      <c r="E595" s="38" t="s">
        <v>1472</v>
      </c>
      <c r="F595" s="25" t="s">
        <v>14</v>
      </c>
      <c r="G595" s="26" t="s">
        <v>4897</v>
      </c>
      <c r="H595" s="26" t="s">
        <v>15</v>
      </c>
      <c r="I595" s="105">
        <v>4</v>
      </c>
      <c r="J595" s="78">
        <v>2000</v>
      </c>
      <c r="K595" s="77">
        <f t="shared" si="12"/>
        <v>8000</v>
      </c>
      <c r="L595" s="25" t="s">
        <v>22</v>
      </c>
      <c r="M595" s="25" t="s">
        <v>19</v>
      </c>
      <c r="N595" s="29">
        <v>0</v>
      </c>
    </row>
    <row r="596" spans="1:14" s="30" customFormat="1" ht="56.25">
      <c r="A596" s="21">
        <v>583</v>
      </c>
      <c r="B596" s="38" t="s">
        <v>3425</v>
      </c>
      <c r="C596" s="38" t="s">
        <v>3482</v>
      </c>
      <c r="D596" s="38" t="s">
        <v>485</v>
      </c>
      <c r="E596" s="38" t="s">
        <v>486</v>
      </c>
      <c r="F596" s="25" t="s">
        <v>14</v>
      </c>
      <c r="G596" s="26" t="s">
        <v>4897</v>
      </c>
      <c r="H596" s="26" t="s">
        <v>487</v>
      </c>
      <c r="I596" s="118">
        <v>580</v>
      </c>
      <c r="J596" s="77">
        <v>600</v>
      </c>
      <c r="K596" s="77">
        <f t="shared" si="12"/>
        <v>348000</v>
      </c>
      <c r="L596" s="25" t="s">
        <v>22</v>
      </c>
      <c r="M596" s="25" t="s">
        <v>19</v>
      </c>
      <c r="N596" s="29">
        <v>0</v>
      </c>
    </row>
    <row r="597" spans="1:14" s="30" customFormat="1" ht="56.25">
      <c r="A597" s="21">
        <v>584</v>
      </c>
      <c r="B597" s="112" t="s">
        <v>3426</v>
      </c>
      <c r="C597" s="113" t="s">
        <v>3426</v>
      </c>
      <c r="D597" s="113" t="s">
        <v>2076</v>
      </c>
      <c r="E597" s="113" t="s">
        <v>2076</v>
      </c>
      <c r="F597" s="25" t="s">
        <v>23</v>
      </c>
      <c r="G597" s="26" t="s">
        <v>4897</v>
      </c>
      <c r="H597" s="186" t="s">
        <v>15</v>
      </c>
      <c r="I597" s="187">
        <v>200</v>
      </c>
      <c r="J597" s="111">
        <v>15000</v>
      </c>
      <c r="K597" s="77">
        <f t="shared" si="12"/>
        <v>3000000</v>
      </c>
      <c r="L597" s="25" t="s">
        <v>22</v>
      </c>
      <c r="M597" s="25" t="s">
        <v>19</v>
      </c>
      <c r="N597" s="29">
        <v>0</v>
      </c>
    </row>
    <row r="598" spans="1:14" s="30" customFormat="1" ht="56.25">
      <c r="A598" s="21">
        <v>585</v>
      </c>
      <c r="B598" s="67" t="s">
        <v>3427</v>
      </c>
      <c r="C598" s="67" t="s">
        <v>3427</v>
      </c>
      <c r="D598" s="67" t="s">
        <v>1752</v>
      </c>
      <c r="E598" s="67" t="s">
        <v>1752</v>
      </c>
      <c r="F598" s="25" t="s">
        <v>14</v>
      </c>
      <c r="G598" s="26" t="s">
        <v>4897</v>
      </c>
      <c r="H598" s="62" t="s">
        <v>15</v>
      </c>
      <c r="I598" s="62">
        <v>2</v>
      </c>
      <c r="J598" s="121">
        <v>207990</v>
      </c>
      <c r="K598" s="77">
        <f t="shared" si="12"/>
        <v>415980</v>
      </c>
      <c r="L598" s="25" t="s">
        <v>22</v>
      </c>
      <c r="M598" s="25" t="s">
        <v>19</v>
      </c>
      <c r="N598" s="29">
        <v>0</v>
      </c>
    </row>
    <row r="599" spans="1:14" s="30" customFormat="1" ht="56.25">
      <c r="A599" s="21">
        <v>586</v>
      </c>
      <c r="B599" s="33" t="s">
        <v>2146</v>
      </c>
      <c r="C599" s="34" t="s">
        <v>3483</v>
      </c>
      <c r="D599" s="34" t="s">
        <v>2146</v>
      </c>
      <c r="E599" s="34" t="s">
        <v>2147</v>
      </c>
      <c r="F599" s="25" t="s">
        <v>14</v>
      </c>
      <c r="G599" s="26" t="s">
        <v>4897</v>
      </c>
      <c r="H599" s="35" t="s">
        <v>16</v>
      </c>
      <c r="I599" s="36">
        <v>100</v>
      </c>
      <c r="J599" s="37">
        <v>4500</v>
      </c>
      <c r="K599" s="77">
        <f t="shared" si="12"/>
        <v>450000</v>
      </c>
      <c r="L599" s="25" t="s">
        <v>22</v>
      </c>
      <c r="M599" s="25" t="s">
        <v>19</v>
      </c>
      <c r="N599" s="29">
        <v>0</v>
      </c>
    </row>
    <row r="600" spans="1:14" s="30" customFormat="1" ht="56.25">
      <c r="A600" s="21">
        <v>587</v>
      </c>
      <c r="B600" s="33" t="s">
        <v>3428</v>
      </c>
      <c r="C600" s="34" t="s">
        <v>3484</v>
      </c>
      <c r="D600" s="34" t="s">
        <v>2433</v>
      </c>
      <c r="E600" s="34" t="s">
        <v>2434</v>
      </c>
      <c r="F600" s="25" t="s">
        <v>23</v>
      </c>
      <c r="G600" s="26" t="s">
        <v>4897</v>
      </c>
      <c r="H600" s="188" t="s">
        <v>15</v>
      </c>
      <c r="I600" s="189">
        <v>1000</v>
      </c>
      <c r="J600" s="37">
        <v>1000</v>
      </c>
      <c r="K600" s="77">
        <f t="shared" si="12"/>
        <v>1000000</v>
      </c>
      <c r="L600" s="25" t="s">
        <v>22</v>
      </c>
      <c r="M600" s="25" t="s">
        <v>19</v>
      </c>
      <c r="N600" s="29">
        <v>0</v>
      </c>
    </row>
    <row r="601" spans="1:14" s="30" customFormat="1" ht="56.25">
      <c r="A601" s="21">
        <v>588</v>
      </c>
      <c r="B601" s="67" t="s">
        <v>3429</v>
      </c>
      <c r="C601" s="67"/>
      <c r="D601" s="67" t="s">
        <v>1303</v>
      </c>
      <c r="E601" s="67"/>
      <c r="F601" s="25" t="s">
        <v>14</v>
      </c>
      <c r="G601" s="26" t="s">
        <v>4897</v>
      </c>
      <c r="H601" s="190" t="s">
        <v>15</v>
      </c>
      <c r="I601" s="142">
        <v>20</v>
      </c>
      <c r="J601" s="121">
        <v>838</v>
      </c>
      <c r="K601" s="77">
        <f t="shared" si="12"/>
        <v>16760</v>
      </c>
      <c r="L601" s="25" t="s">
        <v>22</v>
      </c>
      <c r="M601" s="25" t="s">
        <v>19</v>
      </c>
      <c r="N601" s="29">
        <v>0</v>
      </c>
    </row>
    <row r="602" spans="1:14" s="30" customFormat="1" ht="56.25">
      <c r="A602" s="21">
        <v>589</v>
      </c>
      <c r="B602" s="22" t="s">
        <v>3430</v>
      </c>
      <c r="C602" s="24" t="s">
        <v>3485</v>
      </c>
      <c r="D602" s="24" t="s">
        <v>1905</v>
      </c>
      <c r="E602" s="24" t="s">
        <v>1906</v>
      </c>
      <c r="F602" s="25" t="s">
        <v>14</v>
      </c>
      <c r="G602" s="26" t="s">
        <v>4897</v>
      </c>
      <c r="H602" s="27" t="s">
        <v>1329</v>
      </c>
      <c r="I602" s="27">
        <v>20</v>
      </c>
      <c r="J602" s="28">
        <v>550</v>
      </c>
      <c r="K602" s="77">
        <f t="shared" si="12"/>
        <v>11000</v>
      </c>
      <c r="L602" s="25" t="s">
        <v>22</v>
      </c>
      <c r="M602" s="25" t="s">
        <v>19</v>
      </c>
      <c r="N602" s="29">
        <v>0</v>
      </c>
    </row>
    <row r="603" spans="1:14" s="30" customFormat="1" ht="56.25">
      <c r="A603" s="21">
        <v>590</v>
      </c>
      <c r="B603" s="33" t="s">
        <v>3431</v>
      </c>
      <c r="C603" s="34" t="s">
        <v>3431</v>
      </c>
      <c r="D603" s="34" t="s">
        <v>2432</v>
      </c>
      <c r="E603" s="34" t="s">
        <v>2432</v>
      </c>
      <c r="F603" s="25" t="s">
        <v>23</v>
      </c>
      <c r="G603" s="26" t="s">
        <v>4897</v>
      </c>
      <c r="H603" s="35" t="s">
        <v>15</v>
      </c>
      <c r="I603" s="36">
        <v>1500</v>
      </c>
      <c r="J603" s="37">
        <v>800</v>
      </c>
      <c r="K603" s="77">
        <f t="shared" si="12"/>
        <v>1200000</v>
      </c>
      <c r="L603" s="25" t="s">
        <v>22</v>
      </c>
      <c r="M603" s="25" t="s">
        <v>19</v>
      </c>
      <c r="N603" s="29">
        <v>0</v>
      </c>
    </row>
    <row r="604" spans="1:14" s="30" customFormat="1" ht="56.25">
      <c r="A604" s="21">
        <v>591</v>
      </c>
      <c r="B604" s="33" t="s">
        <v>3432</v>
      </c>
      <c r="C604" s="34" t="s">
        <v>3486</v>
      </c>
      <c r="D604" s="34" t="s">
        <v>2430</v>
      </c>
      <c r="E604" s="34" t="s">
        <v>2431</v>
      </c>
      <c r="F604" s="25" t="s">
        <v>23</v>
      </c>
      <c r="G604" s="26" t="s">
        <v>4897</v>
      </c>
      <c r="H604" s="35" t="s">
        <v>15</v>
      </c>
      <c r="I604" s="36">
        <v>1500</v>
      </c>
      <c r="J604" s="37">
        <v>800</v>
      </c>
      <c r="K604" s="77">
        <f t="shared" si="12"/>
        <v>1200000</v>
      </c>
      <c r="L604" s="25" t="s">
        <v>22</v>
      </c>
      <c r="M604" s="25" t="s">
        <v>19</v>
      </c>
      <c r="N604" s="29">
        <v>0</v>
      </c>
    </row>
    <row r="605" spans="1:14" s="30" customFormat="1" ht="75">
      <c r="A605" s="21">
        <v>592</v>
      </c>
      <c r="B605" s="38" t="s">
        <v>3433</v>
      </c>
      <c r="C605" s="38" t="s">
        <v>3433</v>
      </c>
      <c r="D605" s="38" t="s">
        <v>1759</v>
      </c>
      <c r="E605" s="38" t="s">
        <v>1759</v>
      </c>
      <c r="F605" s="25" t="s">
        <v>14</v>
      </c>
      <c r="G605" s="26" t="s">
        <v>4897</v>
      </c>
      <c r="H605" s="191" t="s">
        <v>15</v>
      </c>
      <c r="I605" s="62">
        <v>8</v>
      </c>
      <c r="J605" s="63">
        <v>51</v>
      </c>
      <c r="K605" s="77">
        <f t="shared" si="12"/>
        <v>408</v>
      </c>
      <c r="L605" s="25" t="s">
        <v>22</v>
      </c>
      <c r="M605" s="25" t="s">
        <v>19</v>
      </c>
      <c r="N605" s="29">
        <v>0</v>
      </c>
    </row>
    <row r="606" spans="1:14" s="30" customFormat="1" ht="56.25">
      <c r="A606" s="21">
        <v>593</v>
      </c>
      <c r="B606" s="22" t="s">
        <v>3434</v>
      </c>
      <c r="C606" s="22" t="s">
        <v>3434</v>
      </c>
      <c r="D606" s="22" t="s">
        <v>1531</v>
      </c>
      <c r="E606" s="22" t="s">
        <v>1531</v>
      </c>
      <c r="F606" s="25" t="s">
        <v>14</v>
      </c>
      <c r="G606" s="26" t="s">
        <v>4897</v>
      </c>
      <c r="H606" s="25" t="s">
        <v>15</v>
      </c>
      <c r="I606" s="136">
        <v>4</v>
      </c>
      <c r="J606" s="182">
        <v>83</v>
      </c>
      <c r="K606" s="77">
        <f t="shared" si="12"/>
        <v>332</v>
      </c>
      <c r="L606" s="25" t="s">
        <v>22</v>
      </c>
      <c r="M606" s="25" t="s">
        <v>19</v>
      </c>
      <c r="N606" s="29">
        <v>0</v>
      </c>
    </row>
    <row r="607" spans="1:14" s="30" customFormat="1" ht="56.25">
      <c r="A607" s="21">
        <v>594</v>
      </c>
      <c r="B607" s="57" t="s">
        <v>1553</v>
      </c>
      <c r="C607" s="58" t="s">
        <v>3487</v>
      </c>
      <c r="D607" s="58" t="s">
        <v>1553</v>
      </c>
      <c r="E607" s="58" t="s">
        <v>1554</v>
      </c>
      <c r="F607" s="25" t="s">
        <v>23</v>
      </c>
      <c r="G607" s="26" t="s">
        <v>4897</v>
      </c>
      <c r="H607" s="27" t="s">
        <v>308</v>
      </c>
      <c r="I607" s="192">
        <v>4</v>
      </c>
      <c r="J607" s="60">
        <v>4000000</v>
      </c>
      <c r="K607" s="77">
        <f t="shared" si="12"/>
        <v>16000000</v>
      </c>
      <c r="L607" s="25" t="s">
        <v>22</v>
      </c>
      <c r="M607" s="25" t="s">
        <v>19</v>
      </c>
      <c r="N607" s="29">
        <v>0</v>
      </c>
    </row>
    <row r="608" spans="1:14" s="30" customFormat="1" ht="56.25">
      <c r="A608" s="21">
        <v>595</v>
      </c>
      <c r="B608" s="92" t="s">
        <v>2065</v>
      </c>
      <c r="C608" s="193" t="s">
        <v>2065</v>
      </c>
      <c r="D608" s="193" t="s">
        <v>2065</v>
      </c>
      <c r="E608" s="193" t="s">
        <v>2065</v>
      </c>
      <c r="F608" s="25" t="s">
        <v>14</v>
      </c>
      <c r="G608" s="26" t="s">
        <v>4897</v>
      </c>
      <c r="H608" s="93" t="s">
        <v>1065</v>
      </c>
      <c r="I608" s="194">
        <v>250</v>
      </c>
      <c r="J608" s="50">
        <v>290</v>
      </c>
      <c r="K608" s="77">
        <f t="shared" si="12"/>
        <v>72500</v>
      </c>
      <c r="L608" s="25" t="s">
        <v>22</v>
      </c>
      <c r="M608" s="25" t="s">
        <v>19</v>
      </c>
      <c r="N608" s="29">
        <v>0</v>
      </c>
    </row>
    <row r="609" spans="1:14" s="30" customFormat="1" ht="56.25">
      <c r="A609" s="21">
        <v>596</v>
      </c>
      <c r="B609" s="38" t="s">
        <v>3435</v>
      </c>
      <c r="C609" s="38" t="s">
        <v>3488</v>
      </c>
      <c r="D609" s="38" t="s">
        <v>741</v>
      </c>
      <c r="E609" s="38" t="s">
        <v>742</v>
      </c>
      <c r="F609" s="25" t="s">
        <v>14</v>
      </c>
      <c r="G609" s="26" t="s">
        <v>4897</v>
      </c>
      <c r="H609" s="26" t="s">
        <v>16</v>
      </c>
      <c r="I609" s="118">
        <v>60</v>
      </c>
      <c r="J609" s="88">
        <v>4000</v>
      </c>
      <c r="K609" s="77">
        <f t="shared" si="12"/>
        <v>240000</v>
      </c>
      <c r="L609" s="25" t="s">
        <v>22</v>
      </c>
      <c r="M609" s="25" t="s">
        <v>19</v>
      </c>
      <c r="N609" s="29">
        <v>0</v>
      </c>
    </row>
    <row r="610" spans="1:14" s="30" customFormat="1" ht="56.25">
      <c r="A610" s="21">
        <v>597</v>
      </c>
      <c r="B610" s="33" t="s">
        <v>3436</v>
      </c>
      <c r="C610" s="34" t="s">
        <v>3489</v>
      </c>
      <c r="D610" s="34" t="s">
        <v>2154</v>
      </c>
      <c r="E610" s="34" t="s">
        <v>2155</v>
      </c>
      <c r="F610" s="25" t="s">
        <v>14</v>
      </c>
      <c r="G610" s="26" t="s">
        <v>4897</v>
      </c>
      <c r="H610" s="35" t="s">
        <v>402</v>
      </c>
      <c r="I610" s="117">
        <v>550</v>
      </c>
      <c r="J610" s="37">
        <v>350</v>
      </c>
      <c r="K610" s="77">
        <f t="shared" si="12"/>
        <v>192500</v>
      </c>
      <c r="L610" s="25" t="s">
        <v>22</v>
      </c>
      <c r="M610" s="25" t="s">
        <v>19</v>
      </c>
      <c r="N610" s="29">
        <v>0</v>
      </c>
    </row>
    <row r="611" spans="1:14" s="30" customFormat="1" ht="56.25">
      <c r="A611" s="21">
        <v>598</v>
      </c>
      <c r="B611" s="33" t="s">
        <v>3437</v>
      </c>
      <c r="C611" s="34" t="s">
        <v>3490</v>
      </c>
      <c r="D611" s="34" t="s">
        <v>2156</v>
      </c>
      <c r="E611" s="34" t="s">
        <v>2157</v>
      </c>
      <c r="F611" s="25" t="s">
        <v>14</v>
      </c>
      <c r="G611" s="26" t="s">
        <v>4897</v>
      </c>
      <c r="H611" s="35" t="s">
        <v>402</v>
      </c>
      <c r="I611" s="117">
        <v>500</v>
      </c>
      <c r="J611" s="37">
        <v>420</v>
      </c>
      <c r="K611" s="77">
        <f t="shared" si="12"/>
        <v>210000</v>
      </c>
      <c r="L611" s="25" t="s">
        <v>22</v>
      </c>
      <c r="M611" s="25" t="s">
        <v>19</v>
      </c>
      <c r="N611" s="29">
        <v>0</v>
      </c>
    </row>
    <row r="612" spans="1:14" s="30" customFormat="1" ht="56.25">
      <c r="A612" s="21">
        <v>599</v>
      </c>
      <c r="B612" s="33" t="s">
        <v>3438</v>
      </c>
      <c r="C612" s="34" t="s">
        <v>3491</v>
      </c>
      <c r="D612" s="34" t="s">
        <v>2152</v>
      </c>
      <c r="E612" s="34" t="s">
        <v>2153</v>
      </c>
      <c r="F612" s="25" t="s">
        <v>14</v>
      </c>
      <c r="G612" s="26" t="s">
        <v>4897</v>
      </c>
      <c r="H612" s="35" t="s">
        <v>402</v>
      </c>
      <c r="I612" s="117">
        <v>550</v>
      </c>
      <c r="J612" s="37">
        <v>350</v>
      </c>
      <c r="K612" s="77">
        <f t="shared" si="12"/>
        <v>192500</v>
      </c>
      <c r="L612" s="25" t="s">
        <v>22</v>
      </c>
      <c r="M612" s="25" t="s">
        <v>19</v>
      </c>
      <c r="N612" s="29">
        <v>0</v>
      </c>
    </row>
    <row r="613" spans="1:14" s="30" customFormat="1" ht="75">
      <c r="A613" s="21">
        <v>600</v>
      </c>
      <c r="B613" s="38" t="s">
        <v>3439</v>
      </c>
      <c r="C613" s="39" t="s">
        <v>3492</v>
      </c>
      <c r="D613" s="38" t="s">
        <v>450</v>
      </c>
      <c r="E613" s="39" t="s">
        <v>451</v>
      </c>
      <c r="F613" s="25" t="s">
        <v>14</v>
      </c>
      <c r="G613" s="26" t="s">
        <v>4897</v>
      </c>
      <c r="H613" s="26" t="s">
        <v>16</v>
      </c>
      <c r="I613" s="118">
        <v>18</v>
      </c>
      <c r="J613" s="76">
        <v>5000</v>
      </c>
      <c r="K613" s="77">
        <f t="shared" si="12"/>
        <v>90000</v>
      </c>
      <c r="L613" s="25" t="s">
        <v>22</v>
      </c>
      <c r="M613" s="25" t="s">
        <v>19</v>
      </c>
      <c r="N613" s="29">
        <v>0</v>
      </c>
    </row>
    <row r="614" spans="1:14" s="30" customFormat="1" ht="56.25">
      <c r="A614" s="21">
        <v>601</v>
      </c>
      <c r="B614" s="65" t="s">
        <v>4965</v>
      </c>
      <c r="C614" s="34" t="s">
        <v>3493</v>
      </c>
      <c r="D614" s="66" t="s">
        <v>4966</v>
      </c>
      <c r="E614" s="34" t="s">
        <v>2158</v>
      </c>
      <c r="F614" s="25" t="s">
        <v>14</v>
      </c>
      <c r="G614" s="26" t="s">
        <v>4897</v>
      </c>
      <c r="H614" s="35" t="s">
        <v>2159</v>
      </c>
      <c r="I614" s="36">
        <v>10</v>
      </c>
      <c r="J614" s="37">
        <v>14500</v>
      </c>
      <c r="K614" s="77">
        <f t="shared" si="12"/>
        <v>145000</v>
      </c>
      <c r="L614" s="25" t="s">
        <v>22</v>
      </c>
      <c r="M614" s="25" t="s">
        <v>19</v>
      </c>
      <c r="N614" s="29">
        <v>0</v>
      </c>
    </row>
    <row r="615" spans="1:14" s="30" customFormat="1" ht="56.25">
      <c r="A615" s="21">
        <v>602</v>
      </c>
      <c r="B615" s="67" t="s">
        <v>3440</v>
      </c>
      <c r="C615" s="67" t="s">
        <v>1305</v>
      </c>
      <c r="D615" s="67" t="s">
        <v>1304</v>
      </c>
      <c r="E615" s="67" t="s">
        <v>1305</v>
      </c>
      <c r="F615" s="25" t="s">
        <v>14</v>
      </c>
      <c r="G615" s="26" t="s">
        <v>4897</v>
      </c>
      <c r="H615" s="67" t="s">
        <v>454</v>
      </c>
      <c r="I615" s="142">
        <v>1</v>
      </c>
      <c r="J615" s="121">
        <v>800</v>
      </c>
      <c r="K615" s="77">
        <f t="shared" si="12"/>
        <v>800</v>
      </c>
      <c r="L615" s="25" t="s">
        <v>22</v>
      </c>
      <c r="M615" s="25" t="s">
        <v>19</v>
      </c>
      <c r="N615" s="29">
        <v>0</v>
      </c>
    </row>
    <row r="616" spans="1:14" s="30" customFormat="1" ht="56.25">
      <c r="A616" s="21">
        <v>603</v>
      </c>
      <c r="B616" s="176" t="s">
        <v>3441</v>
      </c>
      <c r="C616" s="177" t="s">
        <v>3441</v>
      </c>
      <c r="D616" s="177" t="s">
        <v>2001</v>
      </c>
      <c r="E616" s="177" t="s">
        <v>2001</v>
      </c>
      <c r="F616" s="25" t="s">
        <v>14</v>
      </c>
      <c r="G616" s="26" t="s">
        <v>4897</v>
      </c>
      <c r="H616" s="93" t="s">
        <v>2002</v>
      </c>
      <c r="I616" s="94">
        <v>50</v>
      </c>
      <c r="J616" s="95">
        <v>1700</v>
      </c>
      <c r="K616" s="77">
        <f t="shared" si="12"/>
        <v>85000</v>
      </c>
      <c r="L616" s="25" t="s">
        <v>22</v>
      </c>
      <c r="M616" s="25" t="s">
        <v>19</v>
      </c>
      <c r="N616" s="29">
        <v>0</v>
      </c>
    </row>
    <row r="617" spans="1:14" s="30" customFormat="1" ht="56.25">
      <c r="A617" s="21">
        <v>604</v>
      </c>
      <c r="B617" s="38" t="s">
        <v>4967</v>
      </c>
      <c r="C617" s="39" t="s">
        <v>3494</v>
      </c>
      <c r="D617" s="39" t="s">
        <v>4968</v>
      </c>
      <c r="E617" s="39" t="s">
        <v>1649</v>
      </c>
      <c r="F617" s="25" t="s">
        <v>14</v>
      </c>
      <c r="G617" s="26" t="s">
        <v>4897</v>
      </c>
      <c r="H617" s="62" t="s">
        <v>16</v>
      </c>
      <c r="I617" s="62">
        <v>5</v>
      </c>
      <c r="J617" s="63">
        <v>7300</v>
      </c>
      <c r="K617" s="77">
        <f t="shared" si="12"/>
        <v>36500</v>
      </c>
      <c r="L617" s="25" t="s">
        <v>22</v>
      </c>
      <c r="M617" s="25" t="s">
        <v>19</v>
      </c>
      <c r="N617" s="29">
        <v>0</v>
      </c>
    </row>
    <row r="618" spans="1:14" s="30" customFormat="1" ht="56.25">
      <c r="A618" s="21">
        <v>605</v>
      </c>
      <c r="B618" s="38" t="s">
        <v>1218</v>
      </c>
      <c r="C618" s="39" t="s">
        <v>3495</v>
      </c>
      <c r="D618" s="39" t="s">
        <v>1218</v>
      </c>
      <c r="E618" s="39" t="s">
        <v>1215</v>
      </c>
      <c r="F618" s="25" t="s">
        <v>14</v>
      </c>
      <c r="G618" s="26" t="s">
        <v>4897</v>
      </c>
      <c r="H618" s="26" t="s">
        <v>505</v>
      </c>
      <c r="I618" s="26">
        <v>1</v>
      </c>
      <c r="J618" s="78">
        <v>26000</v>
      </c>
      <c r="K618" s="77">
        <f t="shared" si="12"/>
        <v>26000</v>
      </c>
      <c r="L618" s="25" t="s">
        <v>22</v>
      </c>
      <c r="M618" s="25" t="s">
        <v>19</v>
      </c>
      <c r="N618" s="29">
        <v>0</v>
      </c>
    </row>
    <row r="619" spans="1:14" s="30" customFormat="1" ht="56.25">
      <c r="A619" s="21">
        <v>606</v>
      </c>
      <c r="B619" s="38" t="s">
        <v>667</v>
      </c>
      <c r="C619" s="38" t="s">
        <v>668</v>
      </c>
      <c r="D619" s="38" t="s">
        <v>667</v>
      </c>
      <c r="E619" s="38" t="s">
        <v>668</v>
      </c>
      <c r="F619" s="25" t="s">
        <v>14</v>
      </c>
      <c r="G619" s="26" t="s">
        <v>4897</v>
      </c>
      <c r="H619" s="26" t="s">
        <v>15</v>
      </c>
      <c r="I619" s="62">
        <v>5</v>
      </c>
      <c r="J619" s="77">
        <v>20000</v>
      </c>
      <c r="K619" s="77">
        <f t="shared" si="12"/>
        <v>100000</v>
      </c>
      <c r="L619" s="25" t="s">
        <v>22</v>
      </c>
      <c r="M619" s="25" t="s">
        <v>19</v>
      </c>
      <c r="N619" s="29">
        <v>0</v>
      </c>
    </row>
    <row r="620" spans="1:14" s="30" customFormat="1" ht="56.25">
      <c r="A620" s="21">
        <v>607</v>
      </c>
      <c r="B620" s="38" t="s">
        <v>669</v>
      </c>
      <c r="C620" s="38" t="s">
        <v>670</v>
      </c>
      <c r="D620" s="38" t="s">
        <v>669</v>
      </c>
      <c r="E620" s="38" t="s">
        <v>670</v>
      </c>
      <c r="F620" s="25" t="s">
        <v>14</v>
      </c>
      <c r="G620" s="26" t="s">
        <v>4897</v>
      </c>
      <c r="H620" s="26" t="s">
        <v>15</v>
      </c>
      <c r="I620" s="62">
        <v>5</v>
      </c>
      <c r="J620" s="77">
        <v>25000</v>
      </c>
      <c r="K620" s="77">
        <f t="shared" si="12"/>
        <v>125000</v>
      </c>
      <c r="L620" s="25" t="s">
        <v>22</v>
      </c>
      <c r="M620" s="25" t="s">
        <v>19</v>
      </c>
      <c r="N620" s="29">
        <v>0</v>
      </c>
    </row>
    <row r="621" spans="1:14" s="30" customFormat="1" ht="56.25">
      <c r="A621" s="21">
        <v>608</v>
      </c>
      <c r="B621" s="38" t="s">
        <v>3442</v>
      </c>
      <c r="C621" s="39" t="s">
        <v>3496</v>
      </c>
      <c r="D621" s="39" t="s">
        <v>1226</v>
      </c>
      <c r="E621" s="39" t="s">
        <v>1227</v>
      </c>
      <c r="F621" s="25" t="s">
        <v>14</v>
      </c>
      <c r="G621" s="26" t="s">
        <v>4897</v>
      </c>
      <c r="H621" s="26" t="s">
        <v>15</v>
      </c>
      <c r="I621" s="26">
        <v>2</v>
      </c>
      <c r="J621" s="78">
        <v>3700</v>
      </c>
      <c r="K621" s="77">
        <f t="shared" si="12"/>
        <v>7400</v>
      </c>
      <c r="L621" s="25" t="s">
        <v>22</v>
      </c>
      <c r="M621" s="25" t="s">
        <v>19</v>
      </c>
      <c r="N621" s="29">
        <v>0</v>
      </c>
    </row>
    <row r="622" spans="1:14" s="30" customFormat="1" ht="56.25">
      <c r="A622" s="21">
        <v>609</v>
      </c>
      <c r="B622" s="38" t="s">
        <v>4969</v>
      </c>
      <c r="C622" s="39" t="s">
        <v>3495</v>
      </c>
      <c r="D622" s="39" t="s">
        <v>1219</v>
      </c>
      <c r="E622" s="39" t="s">
        <v>1215</v>
      </c>
      <c r="F622" s="25" t="s">
        <v>14</v>
      </c>
      <c r="G622" s="26" t="s">
        <v>4897</v>
      </c>
      <c r="H622" s="26" t="s">
        <v>505</v>
      </c>
      <c r="I622" s="26">
        <v>2</v>
      </c>
      <c r="J622" s="78">
        <v>11000</v>
      </c>
      <c r="K622" s="77">
        <f t="shared" si="12"/>
        <v>22000</v>
      </c>
      <c r="L622" s="25" t="s">
        <v>22</v>
      </c>
      <c r="M622" s="25" t="s">
        <v>19</v>
      </c>
      <c r="N622" s="29">
        <v>0</v>
      </c>
    </row>
    <row r="623" spans="1:14" s="30" customFormat="1" ht="56.25">
      <c r="A623" s="21">
        <v>610</v>
      </c>
      <c r="B623" s="38" t="s">
        <v>1214</v>
      </c>
      <c r="C623" s="39" t="s">
        <v>3495</v>
      </c>
      <c r="D623" s="39" t="s">
        <v>1214</v>
      </c>
      <c r="E623" s="39" t="s">
        <v>1215</v>
      </c>
      <c r="F623" s="25" t="s">
        <v>14</v>
      </c>
      <c r="G623" s="26" t="s">
        <v>4897</v>
      </c>
      <c r="H623" s="26" t="s">
        <v>505</v>
      </c>
      <c r="I623" s="26">
        <v>2</v>
      </c>
      <c r="J623" s="78">
        <v>1700</v>
      </c>
      <c r="K623" s="77">
        <f t="shared" si="12"/>
        <v>3400</v>
      </c>
      <c r="L623" s="25" t="s">
        <v>22</v>
      </c>
      <c r="M623" s="25" t="s">
        <v>19</v>
      </c>
      <c r="N623" s="29">
        <v>0</v>
      </c>
    </row>
    <row r="624" spans="1:14" s="30" customFormat="1" ht="56.25">
      <c r="A624" s="21">
        <v>611</v>
      </c>
      <c r="B624" s="38" t="s">
        <v>1214</v>
      </c>
      <c r="C624" s="39" t="s">
        <v>3495</v>
      </c>
      <c r="D624" s="39" t="s">
        <v>1214</v>
      </c>
      <c r="E624" s="39" t="s">
        <v>1215</v>
      </c>
      <c r="F624" s="25" t="s">
        <v>14</v>
      </c>
      <c r="G624" s="26" t="s">
        <v>4897</v>
      </c>
      <c r="H624" s="26" t="s">
        <v>505</v>
      </c>
      <c r="I624" s="26">
        <v>2</v>
      </c>
      <c r="J624" s="78">
        <v>1100</v>
      </c>
      <c r="K624" s="77">
        <f aca="true" t="shared" si="13" ref="K624:K667">I624*J624</f>
        <v>2200</v>
      </c>
      <c r="L624" s="25" t="s">
        <v>22</v>
      </c>
      <c r="M624" s="25" t="s">
        <v>19</v>
      </c>
      <c r="N624" s="29">
        <v>0</v>
      </c>
    </row>
    <row r="625" spans="1:14" s="30" customFormat="1" ht="75">
      <c r="A625" s="21">
        <v>612</v>
      </c>
      <c r="B625" s="96" t="s">
        <v>3443</v>
      </c>
      <c r="C625" s="119" t="s">
        <v>3497</v>
      </c>
      <c r="D625" s="97" t="s">
        <v>1172</v>
      </c>
      <c r="E625" s="119" t="s">
        <v>1173</v>
      </c>
      <c r="F625" s="25" t="s">
        <v>14</v>
      </c>
      <c r="G625" s="26" t="s">
        <v>4897</v>
      </c>
      <c r="H625" s="45" t="s">
        <v>15</v>
      </c>
      <c r="I625" s="45">
        <v>10</v>
      </c>
      <c r="J625" s="64">
        <v>3500</v>
      </c>
      <c r="K625" s="77">
        <f t="shared" si="13"/>
        <v>35000</v>
      </c>
      <c r="L625" s="25" t="s">
        <v>22</v>
      </c>
      <c r="M625" s="25" t="s">
        <v>19</v>
      </c>
      <c r="N625" s="29">
        <v>0</v>
      </c>
    </row>
    <row r="626" spans="1:14" s="30" customFormat="1" ht="56.25">
      <c r="A626" s="21">
        <v>613</v>
      </c>
      <c r="B626" s="38" t="s">
        <v>3444</v>
      </c>
      <c r="C626" s="38" t="s">
        <v>3498</v>
      </c>
      <c r="D626" s="38" t="s">
        <v>711</v>
      </c>
      <c r="E626" s="38" t="s">
        <v>712</v>
      </c>
      <c r="F626" s="25" t="s">
        <v>14</v>
      </c>
      <c r="G626" s="26" t="s">
        <v>4897</v>
      </c>
      <c r="H626" s="26" t="s">
        <v>713</v>
      </c>
      <c r="I626" s="83">
        <v>10</v>
      </c>
      <c r="J626" s="77">
        <v>700</v>
      </c>
      <c r="K626" s="77">
        <f t="shared" si="13"/>
        <v>7000</v>
      </c>
      <c r="L626" s="25" t="s">
        <v>22</v>
      </c>
      <c r="M626" s="25" t="s">
        <v>19</v>
      </c>
      <c r="N626" s="29">
        <v>0</v>
      </c>
    </row>
    <row r="627" spans="1:14" s="30" customFormat="1" ht="56.25">
      <c r="A627" s="21">
        <v>614</v>
      </c>
      <c r="B627" s="38" t="s">
        <v>3445</v>
      </c>
      <c r="C627" s="178" t="s">
        <v>3499</v>
      </c>
      <c r="D627" s="39" t="s">
        <v>1063</v>
      </c>
      <c r="E627" s="178" t="s">
        <v>1064</v>
      </c>
      <c r="F627" s="25" t="s">
        <v>14</v>
      </c>
      <c r="G627" s="26" t="s">
        <v>4897</v>
      </c>
      <c r="H627" s="26" t="s">
        <v>1065</v>
      </c>
      <c r="I627" s="26">
        <v>2</v>
      </c>
      <c r="J627" s="75">
        <v>2000</v>
      </c>
      <c r="K627" s="77">
        <f t="shared" si="13"/>
        <v>4000</v>
      </c>
      <c r="L627" s="25" t="s">
        <v>22</v>
      </c>
      <c r="M627" s="25" t="s">
        <v>19</v>
      </c>
      <c r="N627" s="29">
        <v>0</v>
      </c>
    </row>
    <row r="628" spans="1:14" s="30" customFormat="1" ht="56.25">
      <c r="A628" s="21">
        <v>615</v>
      </c>
      <c r="B628" s="38" t="s">
        <v>3445</v>
      </c>
      <c r="C628" s="39" t="s">
        <v>3500</v>
      </c>
      <c r="D628" s="39" t="s">
        <v>1063</v>
      </c>
      <c r="E628" s="39" t="s">
        <v>1641</v>
      </c>
      <c r="F628" s="25" t="s">
        <v>14</v>
      </c>
      <c r="G628" s="26" t="s">
        <v>4897</v>
      </c>
      <c r="H628" s="62" t="s">
        <v>15</v>
      </c>
      <c r="I628" s="62">
        <v>5</v>
      </c>
      <c r="J628" s="63">
        <v>500</v>
      </c>
      <c r="K628" s="77">
        <f t="shared" si="13"/>
        <v>2500</v>
      </c>
      <c r="L628" s="25" t="s">
        <v>22</v>
      </c>
      <c r="M628" s="25" t="s">
        <v>19</v>
      </c>
      <c r="N628" s="29">
        <v>0</v>
      </c>
    </row>
    <row r="629" spans="1:14" s="30" customFormat="1" ht="56.25">
      <c r="A629" s="21">
        <v>616</v>
      </c>
      <c r="B629" s="22" t="s">
        <v>3446</v>
      </c>
      <c r="C629" s="24" t="s">
        <v>3501</v>
      </c>
      <c r="D629" s="24" t="s">
        <v>1962</v>
      </c>
      <c r="E629" s="24" t="s">
        <v>1963</v>
      </c>
      <c r="F629" s="25" t="s">
        <v>14</v>
      </c>
      <c r="G629" s="26" t="s">
        <v>4897</v>
      </c>
      <c r="H629" s="45" t="s">
        <v>15</v>
      </c>
      <c r="I629" s="45">
        <v>5</v>
      </c>
      <c r="J629" s="46">
        <v>1500</v>
      </c>
      <c r="K629" s="77">
        <f t="shared" si="13"/>
        <v>7500</v>
      </c>
      <c r="L629" s="25" t="s">
        <v>22</v>
      </c>
      <c r="M629" s="25" t="s">
        <v>19</v>
      </c>
      <c r="N629" s="29">
        <v>0</v>
      </c>
    </row>
    <row r="630" spans="1:14" s="30" customFormat="1" ht="56.25">
      <c r="A630" s="21">
        <v>617</v>
      </c>
      <c r="B630" s="99" t="s">
        <v>3446</v>
      </c>
      <c r="C630" s="124" t="s">
        <v>3502</v>
      </c>
      <c r="D630" s="124" t="s">
        <v>714</v>
      </c>
      <c r="E630" s="124" t="s">
        <v>715</v>
      </c>
      <c r="F630" s="25" t="s">
        <v>14</v>
      </c>
      <c r="G630" s="26" t="s">
        <v>4897</v>
      </c>
      <c r="H630" s="26" t="s">
        <v>15</v>
      </c>
      <c r="I630" s="26">
        <v>110</v>
      </c>
      <c r="J630" s="40">
        <v>700</v>
      </c>
      <c r="K630" s="77">
        <f t="shared" si="13"/>
        <v>77000</v>
      </c>
      <c r="L630" s="25" t="s">
        <v>22</v>
      </c>
      <c r="M630" s="25" t="s">
        <v>19</v>
      </c>
      <c r="N630" s="29">
        <v>0</v>
      </c>
    </row>
    <row r="631" spans="1:14" s="30" customFormat="1" ht="56.25">
      <c r="A631" s="21">
        <v>618</v>
      </c>
      <c r="B631" s="99" t="s">
        <v>3447</v>
      </c>
      <c r="C631" s="115" t="s">
        <v>3503</v>
      </c>
      <c r="D631" s="124" t="s">
        <v>1258</v>
      </c>
      <c r="E631" s="115" t="s">
        <v>1259</v>
      </c>
      <c r="F631" s="25" t="s">
        <v>14</v>
      </c>
      <c r="G631" s="26" t="s">
        <v>4897</v>
      </c>
      <c r="H631" s="26" t="s">
        <v>15</v>
      </c>
      <c r="I631" s="26">
        <v>1</v>
      </c>
      <c r="J631" s="78">
        <v>60000</v>
      </c>
      <c r="K631" s="77">
        <f t="shared" si="13"/>
        <v>60000</v>
      </c>
      <c r="L631" s="25" t="s">
        <v>22</v>
      </c>
      <c r="M631" s="25" t="s">
        <v>19</v>
      </c>
      <c r="N631" s="29">
        <v>0</v>
      </c>
    </row>
    <row r="632" spans="1:14" s="30" customFormat="1" ht="56.25">
      <c r="A632" s="21">
        <v>619</v>
      </c>
      <c r="B632" s="65" t="s">
        <v>3448</v>
      </c>
      <c r="C632" s="34" t="s">
        <v>3504</v>
      </c>
      <c r="D632" s="66" t="s">
        <v>2522</v>
      </c>
      <c r="E632" s="34" t="s">
        <v>2523</v>
      </c>
      <c r="F632" s="25" t="s">
        <v>14</v>
      </c>
      <c r="G632" s="26" t="s">
        <v>4897</v>
      </c>
      <c r="H632" s="35" t="s">
        <v>15</v>
      </c>
      <c r="I632" s="36">
        <v>10</v>
      </c>
      <c r="J632" s="37">
        <v>8000</v>
      </c>
      <c r="K632" s="77">
        <f t="shared" si="13"/>
        <v>80000</v>
      </c>
      <c r="L632" s="25" t="s">
        <v>22</v>
      </c>
      <c r="M632" s="25" t="s">
        <v>19</v>
      </c>
      <c r="N632" s="29">
        <v>0</v>
      </c>
    </row>
    <row r="633" spans="1:14" s="30" customFormat="1" ht="56.25">
      <c r="A633" s="21">
        <v>620</v>
      </c>
      <c r="B633" s="92" t="s">
        <v>3449</v>
      </c>
      <c r="C633" s="92" t="s">
        <v>3449</v>
      </c>
      <c r="D633" s="92" t="s">
        <v>2018</v>
      </c>
      <c r="E633" s="92" t="s">
        <v>2018</v>
      </c>
      <c r="F633" s="25" t="s">
        <v>14</v>
      </c>
      <c r="G633" s="26" t="s">
        <v>4897</v>
      </c>
      <c r="H633" s="93" t="s">
        <v>15</v>
      </c>
      <c r="I633" s="94">
        <v>10</v>
      </c>
      <c r="J633" s="95">
        <v>19090</v>
      </c>
      <c r="K633" s="77">
        <f t="shared" si="13"/>
        <v>190900</v>
      </c>
      <c r="L633" s="25" t="s">
        <v>22</v>
      </c>
      <c r="M633" s="25" t="s">
        <v>19</v>
      </c>
      <c r="N633" s="29">
        <v>0</v>
      </c>
    </row>
    <row r="634" spans="1:14" s="30" customFormat="1" ht="56.25">
      <c r="A634" s="21">
        <v>621</v>
      </c>
      <c r="B634" s="92" t="s">
        <v>3450</v>
      </c>
      <c r="C634" s="92" t="s">
        <v>3450</v>
      </c>
      <c r="D634" s="92" t="s">
        <v>2019</v>
      </c>
      <c r="E634" s="92" t="s">
        <v>2019</v>
      </c>
      <c r="F634" s="25" t="s">
        <v>14</v>
      </c>
      <c r="G634" s="26" t="s">
        <v>4897</v>
      </c>
      <c r="H634" s="93" t="s">
        <v>15</v>
      </c>
      <c r="I634" s="94">
        <v>6</v>
      </c>
      <c r="J634" s="95">
        <v>32100</v>
      </c>
      <c r="K634" s="77">
        <f t="shared" si="13"/>
        <v>192600</v>
      </c>
      <c r="L634" s="25" t="s">
        <v>22</v>
      </c>
      <c r="M634" s="25" t="s">
        <v>19</v>
      </c>
      <c r="N634" s="29">
        <v>0</v>
      </c>
    </row>
    <row r="635" spans="1:14" s="30" customFormat="1" ht="56.25">
      <c r="A635" s="21">
        <v>622</v>
      </c>
      <c r="B635" s="92" t="s">
        <v>3451</v>
      </c>
      <c r="C635" s="92" t="s">
        <v>3451</v>
      </c>
      <c r="D635" s="92" t="s">
        <v>2020</v>
      </c>
      <c r="E635" s="92" t="s">
        <v>2020</v>
      </c>
      <c r="F635" s="25" t="s">
        <v>14</v>
      </c>
      <c r="G635" s="26" t="s">
        <v>4897</v>
      </c>
      <c r="H635" s="93" t="s">
        <v>15</v>
      </c>
      <c r="I635" s="94">
        <v>2</v>
      </c>
      <c r="J635" s="95">
        <v>38400</v>
      </c>
      <c r="K635" s="77">
        <f t="shared" si="13"/>
        <v>76800</v>
      </c>
      <c r="L635" s="25" t="s">
        <v>22</v>
      </c>
      <c r="M635" s="25" t="s">
        <v>19</v>
      </c>
      <c r="N635" s="29">
        <v>0</v>
      </c>
    </row>
    <row r="636" spans="1:14" s="30" customFormat="1" ht="56.25">
      <c r="A636" s="21">
        <v>623</v>
      </c>
      <c r="B636" s="38" t="s">
        <v>3452</v>
      </c>
      <c r="C636" s="39" t="s">
        <v>3505</v>
      </c>
      <c r="D636" s="39" t="s">
        <v>1296</v>
      </c>
      <c r="E636" s="39" t="s">
        <v>1297</v>
      </c>
      <c r="F636" s="25" t="s">
        <v>14</v>
      </c>
      <c r="G636" s="26" t="s">
        <v>4897</v>
      </c>
      <c r="H636" s="26" t="s">
        <v>15</v>
      </c>
      <c r="I636" s="26">
        <v>94</v>
      </c>
      <c r="J636" s="40">
        <v>600</v>
      </c>
      <c r="K636" s="77">
        <f t="shared" si="13"/>
        <v>56400</v>
      </c>
      <c r="L636" s="25" t="s">
        <v>22</v>
      </c>
      <c r="M636" s="25" t="s">
        <v>19</v>
      </c>
      <c r="N636" s="29">
        <v>0</v>
      </c>
    </row>
    <row r="637" spans="1:14" s="30" customFormat="1" ht="56.25">
      <c r="A637" s="21">
        <v>624</v>
      </c>
      <c r="B637" s="22" t="s">
        <v>3453</v>
      </c>
      <c r="C637" s="24" t="s">
        <v>3506</v>
      </c>
      <c r="D637" s="24" t="s">
        <v>1978</v>
      </c>
      <c r="E637" s="24" t="s">
        <v>1979</v>
      </c>
      <c r="F637" s="25" t="s">
        <v>14</v>
      </c>
      <c r="G637" s="26" t="s">
        <v>4897</v>
      </c>
      <c r="H637" s="45" t="s">
        <v>15</v>
      </c>
      <c r="I637" s="45">
        <v>3</v>
      </c>
      <c r="J637" s="61">
        <v>300</v>
      </c>
      <c r="K637" s="77">
        <f t="shared" si="13"/>
        <v>900</v>
      </c>
      <c r="L637" s="25" t="s">
        <v>22</v>
      </c>
      <c r="M637" s="25" t="s">
        <v>19</v>
      </c>
      <c r="N637" s="29">
        <v>0</v>
      </c>
    </row>
    <row r="638" spans="1:14" s="30" customFormat="1" ht="56.25">
      <c r="A638" s="21">
        <v>625</v>
      </c>
      <c r="B638" s="43" t="s">
        <v>3454</v>
      </c>
      <c r="C638" s="67" t="s">
        <v>3507</v>
      </c>
      <c r="D638" s="79" t="s">
        <v>1118</v>
      </c>
      <c r="E638" s="67" t="s">
        <v>1119</v>
      </c>
      <c r="F638" s="25" t="s">
        <v>14</v>
      </c>
      <c r="G638" s="26" t="s">
        <v>4897</v>
      </c>
      <c r="H638" s="44" t="s">
        <v>525</v>
      </c>
      <c r="I638" s="44">
        <v>115</v>
      </c>
      <c r="J638" s="126">
        <v>5000</v>
      </c>
      <c r="K638" s="77">
        <f t="shared" si="13"/>
        <v>575000</v>
      </c>
      <c r="L638" s="25" t="s">
        <v>22</v>
      </c>
      <c r="M638" s="25" t="s">
        <v>19</v>
      </c>
      <c r="N638" s="29">
        <v>0</v>
      </c>
    </row>
    <row r="639" spans="1:14" s="30" customFormat="1" ht="56.25">
      <c r="A639" s="21">
        <v>626</v>
      </c>
      <c r="B639" s="137" t="s">
        <v>3455</v>
      </c>
      <c r="C639" s="137" t="s">
        <v>3508</v>
      </c>
      <c r="D639" s="137" t="s">
        <v>1035</v>
      </c>
      <c r="E639" s="137" t="s">
        <v>1036</v>
      </c>
      <c r="F639" s="25" t="s">
        <v>14</v>
      </c>
      <c r="G639" s="26" t="s">
        <v>4897</v>
      </c>
      <c r="H639" s="26" t="s">
        <v>320</v>
      </c>
      <c r="I639" s="26">
        <v>30</v>
      </c>
      <c r="J639" s="75">
        <v>8500</v>
      </c>
      <c r="K639" s="77">
        <f t="shared" si="13"/>
        <v>255000</v>
      </c>
      <c r="L639" s="25" t="s">
        <v>22</v>
      </c>
      <c r="M639" s="25" t="s">
        <v>19</v>
      </c>
      <c r="N639" s="29">
        <v>0</v>
      </c>
    </row>
    <row r="640" spans="1:14" s="30" customFormat="1" ht="56.25">
      <c r="A640" s="21">
        <v>627</v>
      </c>
      <c r="B640" s="43" t="s">
        <v>3456</v>
      </c>
      <c r="C640" s="43" t="s">
        <v>3509</v>
      </c>
      <c r="D640" s="43" t="s">
        <v>364</v>
      </c>
      <c r="E640" s="43" t="s">
        <v>365</v>
      </c>
      <c r="F640" s="25" t="s">
        <v>14</v>
      </c>
      <c r="G640" s="26" t="s">
        <v>4897</v>
      </c>
      <c r="H640" s="45" t="s">
        <v>593</v>
      </c>
      <c r="I640" s="45">
        <v>1.5</v>
      </c>
      <c r="J640" s="76">
        <v>155000</v>
      </c>
      <c r="K640" s="77">
        <f t="shared" si="13"/>
        <v>232500</v>
      </c>
      <c r="L640" s="25" t="s">
        <v>22</v>
      </c>
      <c r="M640" s="25" t="s">
        <v>19</v>
      </c>
      <c r="N640" s="29">
        <v>0</v>
      </c>
    </row>
    <row r="641" spans="1:14" s="30" customFormat="1" ht="56.25">
      <c r="A641" s="21">
        <v>628</v>
      </c>
      <c r="B641" s="67" t="s">
        <v>3457</v>
      </c>
      <c r="C641" s="68" t="s">
        <v>867</v>
      </c>
      <c r="D641" s="68" t="s">
        <v>866</v>
      </c>
      <c r="E641" s="68" t="s">
        <v>867</v>
      </c>
      <c r="F641" s="25" t="s">
        <v>14</v>
      </c>
      <c r="G641" s="26" t="s">
        <v>4897</v>
      </c>
      <c r="H641" s="45" t="s">
        <v>593</v>
      </c>
      <c r="I641" s="45">
        <v>0.3</v>
      </c>
      <c r="J641" s="64">
        <v>415000</v>
      </c>
      <c r="K641" s="77">
        <f t="shared" si="13"/>
        <v>124500</v>
      </c>
      <c r="L641" s="25" t="s">
        <v>22</v>
      </c>
      <c r="M641" s="25" t="s">
        <v>19</v>
      </c>
      <c r="N641" s="29">
        <v>0</v>
      </c>
    </row>
    <row r="642" spans="1:14" s="30" customFormat="1" ht="56.25">
      <c r="A642" s="21">
        <v>629</v>
      </c>
      <c r="B642" s="38" t="s">
        <v>3458</v>
      </c>
      <c r="C642" s="39" t="s">
        <v>3510</v>
      </c>
      <c r="D642" s="39" t="s">
        <v>1631</v>
      </c>
      <c r="E642" s="39" t="s">
        <v>1632</v>
      </c>
      <c r="F642" s="25" t="s">
        <v>14</v>
      </c>
      <c r="G642" s="26" t="s">
        <v>4897</v>
      </c>
      <c r="H642" s="45" t="s">
        <v>593</v>
      </c>
      <c r="I642" s="62">
        <v>0.09</v>
      </c>
      <c r="J642" s="63">
        <v>250000</v>
      </c>
      <c r="K642" s="77">
        <f t="shared" si="13"/>
        <v>22500</v>
      </c>
      <c r="L642" s="25" t="s">
        <v>22</v>
      </c>
      <c r="M642" s="25" t="s">
        <v>19</v>
      </c>
      <c r="N642" s="29">
        <v>0</v>
      </c>
    </row>
    <row r="643" spans="1:14" s="30" customFormat="1" ht="93.75">
      <c r="A643" s="21">
        <v>630</v>
      </c>
      <c r="B643" s="38" t="s">
        <v>3459</v>
      </c>
      <c r="C643" s="39" t="s">
        <v>3511</v>
      </c>
      <c r="D643" s="39" t="s">
        <v>1676</v>
      </c>
      <c r="E643" s="39" t="s">
        <v>1662</v>
      </c>
      <c r="F643" s="25" t="s">
        <v>14</v>
      </c>
      <c r="G643" s="26" t="s">
        <v>4897</v>
      </c>
      <c r="H643" s="62" t="s">
        <v>15</v>
      </c>
      <c r="I643" s="62">
        <v>1</v>
      </c>
      <c r="J643" s="63">
        <v>120000</v>
      </c>
      <c r="K643" s="77">
        <f t="shared" si="13"/>
        <v>120000</v>
      </c>
      <c r="L643" s="25" t="s">
        <v>22</v>
      </c>
      <c r="M643" s="25" t="s">
        <v>19</v>
      </c>
      <c r="N643" s="29">
        <v>0</v>
      </c>
    </row>
    <row r="644" spans="1:14" s="30" customFormat="1" ht="56.25">
      <c r="A644" s="21">
        <v>631</v>
      </c>
      <c r="B644" s="33" t="s">
        <v>2514</v>
      </c>
      <c r="C644" s="34" t="s">
        <v>3512</v>
      </c>
      <c r="D644" s="34" t="s">
        <v>2514</v>
      </c>
      <c r="E644" s="34" t="s">
        <v>2515</v>
      </c>
      <c r="F644" s="25" t="s">
        <v>14</v>
      </c>
      <c r="G644" s="26" t="s">
        <v>4897</v>
      </c>
      <c r="H644" s="36" t="s">
        <v>16</v>
      </c>
      <c r="I644" s="36">
        <v>240</v>
      </c>
      <c r="J644" s="37">
        <v>1700</v>
      </c>
      <c r="K644" s="77">
        <f t="shared" si="13"/>
        <v>408000</v>
      </c>
      <c r="L644" s="25" t="s">
        <v>22</v>
      </c>
      <c r="M644" s="25" t="s">
        <v>19</v>
      </c>
      <c r="N644" s="29">
        <v>0</v>
      </c>
    </row>
    <row r="645" spans="1:14" s="30" customFormat="1" ht="56.25">
      <c r="A645" s="21">
        <v>632</v>
      </c>
      <c r="B645" s="47" t="s">
        <v>3460</v>
      </c>
      <c r="C645" s="47" t="s">
        <v>3460</v>
      </c>
      <c r="D645" s="47" t="s">
        <v>2059</v>
      </c>
      <c r="E645" s="47" t="s">
        <v>2059</v>
      </c>
      <c r="F645" s="25" t="s">
        <v>14</v>
      </c>
      <c r="G645" s="26" t="s">
        <v>4897</v>
      </c>
      <c r="H645" s="48" t="s">
        <v>1329</v>
      </c>
      <c r="I645" s="49">
        <v>200</v>
      </c>
      <c r="J645" s="50">
        <v>50</v>
      </c>
      <c r="K645" s="77">
        <f t="shared" si="13"/>
        <v>10000</v>
      </c>
      <c r="L645" s="25" t="s">
        <v>22</v>
      </c>
      <c r="M645" s="25" t="s">
        <v>19</v>
      </c>
      <c r="N645" s="29">
        <v>0</v>
      </c>
    </row>
    <row r="646" spans="1:14" s="30" customFormat="1" ht="56.25">
      <c r="A646" s="21">
        <v>633</v>
      </c>
      <c r="B646" s="38" t="s">
        <v>3461</v>
      </c>
      <c r="C646" s="38" t="s">
        <v>1496</v>
      </c>
      <c r="D646" s="38" t="s">
        <v>1495</v>
      </c>
      <c r="E646" s="38" t="s">
        <v>1496</v>
      </c>
      <c r="F646" s="25" t="s">
        <v>14</v>
      </c>
      <c r="G646" s="26" t="s">
        <v>4897</v>
      </c>
      <c r="H646" s="26" t="s">
        <v>15</v>
      </c>
      <c r="I646" s="26">
        <v>4</v>
      </c>
      <c r="J646" s="78">
        <v>2000</v>
      </c>
      <c r="K646" s="77">
        <f t="shared" si="13"/>
        <v>8000</v>
      </c>
      <c r="L646" s="25" t="s">
        <v>22</v>
      </c>
      <c r="M646" s="25" t="s">
        <v>19</v>
      </c>
      <c r="N646" s="29">
        <v>0</v>
      </c>
    </row>
    <row r="647" spans="1:14" s="30" customFormat="1" ht="56.25">
      <c r="A647" s="21">
        <v>634</v>
      </c>
      <c r="B647" s="38" t="s">
        <v>3463</v>
      </c>
      <c r="C647" s="38" t="s">
        <v>3513</v>
      </c>
      <c r="D647" s="38" t="s">
        <v>739</v>
      </c>
      <c r="E647" s="38" t="s">
        <v>740</v>
      </c>
      <c r="F647" s="25" t="s">
        <v>14</v>
      </c>
      <c r="G647" s="26" t="s">
        <v>4897</v>
      </c>
      <c r="H647" s="26" t="s">
        <v>15</v>
      </c>
      <c r="I647" s="62">
        <v>13</v>
      </c>
      <c r="J647" s="88">
        <v>4000</v>
      </c>
      <c r="K647" s="77">
        <f t="shared" si="13"/>
        <v>52000</v>
      </c>
      <c r="L647" s="25" t="s">
        <v>22</v>
      </c>
      <c r="M647" s="25" t="s">
        <v>19</v>
      </c>
      <c r="N647" s="29">
        <v>0</v>
      </c>
    </row>
    <row r="648" spans="1:14" s="30" customFormat="1" ht="56.25">
      <c r="A648" s="21">
        <v>635</v>
      </c>
      <c r="B648" s="119" t="s">
        <v>3464</v>
      </c>
      <c r="C648" s="119" t="s">
        <v>3514</v>
      </c>
      <c r="D648" s="119" t="s">
        <v>927</v>
      </c>
      <c r="E648" s="119" t="s">
        <v>928</v>
      </c>
      <c r="F648" s="25" t="s">
        <v>14</v>
      </c>
      <c r="G648" s="26" t="s">
        <v>4897</v>
      </c>
      <c r="H648" s="62" t="s">
        <v>15</v>
      </c>
      <c r="I648" s="62">
        <v>19</v>
      </c>
      <c r="J648" s="63">
        <v>2000</v>
      </c>
      <c r="K648" s="77">
        <f t="shared" si="13"/>
        <v>38000</v>
      </c>
      <c r="L648" s="25" t="s">
        <v>22</v>
      </c>
      <c r="M648" s="25" t="s">
        <v>19</v>
      </c>
      <c r="N648" s="29">
        <v>0</v>
      </c>
    </row>
    <row r="649" spans="1:14" s="30" customFormat="1" ht="56.25">
      <c r="A649" s="21">
        <v>636</v>
      </c>
      <c r="B649" s="67" t="s">
        <v>3462</v>
      </c>
      <c r="C649" s="67" t="s">
        <v>3515</v>
      </c>
      <c r="D649" s="67" t="s">
        <v>1307</v>
      </c>
      <c r="E649" s="67" t="s">
        <v>1306</v>
      </c>
      <c r="F649" s="25" t="s">
        <v>14</v>
      </c>
      <c r="G649" s="26" t="s">
        <v>4897</v>
      </c>
      <c r="H649" s="62" t="s">
        <v>15</v>
      </c>
      <c r="I649" s="142">
        <v>21</v>
      </c>
      <c r="J649" s="121">
        <v>2213</v>
      </c>
      <c r="K649" s="77">
        <f t="shared" si="13"/>
        <v>46473</v>
      </c>
      <c r="L649" s="25" t="s">
        <v>22</v>
      </c>
      <c r="M649" s="25" t="s">
        <v>19</v>
      </c>
      <c r="N649" s="29">
        <v>0</v>
      </c>
    </row>
    <row r="650" spans="1:14" s="30" customFormat="1" ht="56.25">
      <c r="A650" s="21">
        <v>637</v>
      </c>
      <c r="B650" s="119" t="s">
        <v>3465</v>
      </c>
      <c r="C650" s="115" t="s">
        <v>3516</v>
      </c>
      <c r="D650" s="115" t="s">
        <v>957</v>
      </c>
      <c r="E650" s="115" t="s">
        <v>958</v>
      </c>
      <c r="F650" s="25" t="s">
        <v>14</v>
      </c>
      <c r="G650" s="26" t="s">
        <v>4897</v>
      </c>
      <c r="H650" s="45" t="s">
        <v>15</v>
      </c>
      <c r="I650" s="45">
        <v>2000</v>
      </c>
      <c r="J650" s="64">
        <v>4</v>
      </c>
      <c r="K650" s="77">
        <f t="shared" si="13"/>
        <v>8000</v>
      </c>
      <c r="L650" s="25" t="s">
        <v>22</v>
      </c>
      <c r="M650" s="25" t="s">
        <v>19</v>
      </c>
      <c r="N650" s="29">
        <v>0</v>
      </c>
    </row>
    <row r="651" spans="1:14" s="30" customFormat="1" ht="56.25">
      <c r="A651" s="21">
        <v>638</v>
      </c>
      <c r="B651" s="119" t="s">
        <v>3465</v>
      </c>
      <c r="C651" s="119" t="s">
        <v>3516</v>
      </c>
      <c r="D651" s="119" t="s">
        <v>957</v>
      </c>
      <c r="E651" s="119" t="s">
        <v>958</v>
      </c>
      <c r="F651" s="25" t="s">
        <v>14</v>
      </c>
      <c r="G651" s="26" t="s">
        <v>4897</v>
      </c>
      <c r="H651" s="45" t="s">
        <v>15</v>
      </c>
      <c r="I651" s="45">
        <v>2000</v>
      </c>
      <c r="J651" s="64">
        <v>4</v>
      </c>
      <c r="K651" s="77">
        <f t="shared" si="13"/>
        <v>8000</v>
      </c>
      <c r="L651" s="25" t="s">
        <v>22</v>
      </c>
      <c r="M651" s="25" t="s">
        <v>19</v>
      </c>
      <c r="N651" s="29">
        <v>0</v>
      </c>
    </row>
    <row r="652" spans="1:14" s="30" customFormat="1" ht="56.25">
      <c r="A652" s="21">
        <v>639</v>
      </c>
      <c r="B652" s="65" t="s">
        <v>3466</v>
      </c>
      <c r="C652" s="34" t="s">
        <v>3517</v>
      </c>
      <c r="D652" s="34" t="s">
        <v>2429</v>
      </c>
      <c r="E652" s="34" t="s">
        <v>2428</v>
      </c>
      <c r="F652" s="25" t="s">
        <v>14</v>
      </c>
      <c r="G652" s="26" t="s">
        <v>4897</v>
      </c>
      <c r="H652" s="35" t="s">
        <v>15</v>
      </c>
      <c r="I652" s="36">
        <v>700</v>
      </c>
      <c r="J652" s="37">
        <v>750</v>
      </c>
      <c r="K652" s="77">
        <f t="shared" si="13"/>
        <v>525000</v>
      </c>
      <c r="L652" s="25" t="s">
        <v>22</v>
      </c>
      <c r="M652" s="25" t="s">
        <v>19</v>
      </c>
      <c r="N652" s="29">
        <v>0</v>
      </c>
    </row>
    <row r="653" spans="1:14" s="30" customFormat="1" ht="56.25">
      <c r="A653" s="21">
        <v>640</v>
      </c>
      <c r="B653" s="65" t="s">
        <v>3467</v>
      </c>
      <c r="C653" s="34" t="s">
        <v>3517</v>
      </c>
      <c r="D653" s="34" t="s">
        <v>2427</v>
      </c>
      <c r="E653" s="34" t="s">
        <v>2428</v>
      </c>
      <c r="F653" s="25" t="s">
        <v>14</v>
      </c>
      <c r="G653" s="26" t="s">
        <v>4897</v>
      </c>
      <c r="H653" s="35" t="s">
        <v>15</v>
      </c>
      <c r="I653" s="36">
        <v>700</v>
      </c>
      <c r="J653" s="37">
        <v>750</v>
      </c>
      <c r="K653" s="77">
        <f t="shared" si="13"/>
        <v>525000</v>
      </c>
      <c r="L653" s="25" t="s">
        <v>22</v>
      </c>
      <c r="M653" s="25" t="s">
        <v>19</v>
      </c>
      <c r="N653" s="29">
        <v>0</v>
      </c>
    </row>
    <row r="654" spans="1:14" s="30" customFormat="1" ht="75">
      <c r="A654" s="21">
        <v>641</v>
      </c>
      <c r="B654" s="22" t="s">
        <v>3468</v>
      </c>
      <c r="C654" s="24" t="s">
        <v>3518</v>
      </c>
      <c r="D654" s="24" t="s">
        <v>1787</v>
      </c>
      <c r="E654" s="24" t="s">
        <v>1788</v>
      </c>
      <c r="F654" s="25" t="s">
        <v>14</v>
      </c>
      <c r="G654" s="26" t="s">
        <v>4897</v>
      </c>
      <c r="H654" s="27" t="s">
        <v>15</v>
      </c>
      <c r="I654" s="27">
        <v>12</v>
      </c>
      <c r="J654" s="28">
        <v>12000</v>
      </c>
      <c r="K654" s="77">
        <f t="shared" si="13"/>
        <v>144000</v>
      </c>
      <c r="L654" s="25" t="s">
        <v>22</v>
      </c>
      <c r="M654" s="25" t="s">
        <v>19</v>
      </c>
      <c r="N654" s="29">
        <v>0</v>
      </c>
    </row>
    <row r="655" spans="1:14" s="30" customFormat="1" ht="56.25">
      <c r="A655" s="21">
        <v>642</v>
      </c>
      <c r="B655" s="22" t="s">
        <v>3469</v>
      </c>
      <c r="C655" s="24" t="s">
        <v>3519</v>
      </c>
      <c r="D655" s="24" t="s">
        <v>1786</v>
      </c>
      <c r="E655" s="24" t="s">
        <v>1783</v>
      </c>
      <c r="F655" s="25" t="s">
        <v>14</v>
      </c>
      <c r="G655" s="26" t="s">
        <v>4897</v>
      </c>
      <c r="H655" s="27" t="s">
        <v>15</v>
      </c>
      <c r="I655" s="27">
        <v>30</v>
      </c>
      <c r="J655" s="28">
        <v>12000</v>
      </c>
      <c r="K655" s="77">
        <f t="shared" si="13"/>
        <v>360000</v>
      </c>
      <c r="L655" s="25" t="s">
        <v>22</v>
      </c>
      <c r="M655" s="25" t="s">
        <v>19</v>
      </c>
      <c r="N655" s="29">
        <v>0</v>
      </c>
    </row>
    <row r="656" spans="1:14" s="30" customFormat="1" ht="56.25">
      <c r="A656" s="21">
        <v>643</v>
      </c>
      <c r="B656" s="99" t="s">
        <v>3469</v>
      </c>
      <c r="C656" s="124" t="s">
        <v>3520</v>
      </c>
      <c r="D656" s="124" t="s">
        <v>1786</v>
      </c>
      <c r="E656" s="124" t="s">
        <v>1782</v>
      </c>
      <c r="F656" s="25" t="s">
        <v>14</v>
      </c>
      <c r="G656" s="26" t="s">
        <v>4897</v>
      </c>
      <c r="H656" s="27" t="s">
        <v>1329</v>
      </c>
      <c r="I656" s="27">
        <v>20</v>
      </c>
      <c r="J656" s="28">
        <v>12000</v>
      </c>
      <c r="K656" s="77">
        <f t="shared" si="13"/>
        <v>240000</v>
      </c>
      <c r="L656" s="25" t="s">
        <v>22</v>
      </c>
      <c r="M656" s="25" t="s">
        <v>19</v>
      </c>
      <c r="N656" s="29">
        <v>0</v>
      </c>
    </row>
    <row r="657" spans="1:14" s="30" customFormat="1" ht="56.25">
      <c r="A657" s="21">
        <v>644</v>
      </c>
      <c r="B657" s="99" t="s">
        <v>3470</v>
      </c>
      <c r="C657" s="124" t="s">
        <v>3520</v>
      </c>
      <c r="D657" s="124" t="s">
        <v>1781</v>
      </c>
      <c r="E657" s="124" t="s">
        <v>1782</v>
      </c>
      <c r="F657" s="25" t="s">
        <v>14</v>
      </c>
      <c r="G657" s="26" t="s">
        <v>4897</v>
      </c>
      <c r="H657" s="27" t="s">
        <v>1329</v>
      </c>
      <c r="I657" s="27">
        <v>16</v>
      </c>
      <c r="J657" s="28">
        <v>12000</v>
      </c>
      <c r="K657" s="77">
        <f t="shared" si="13"/>
        <v>192000</v>
      </c>
      <c r="L657" s="25" t="s">
        <v>22</v>
      </c>
      <c r="M657" s="25" t="s">
        <v>19</v>
      </c>
      <c r="N657" s="29">
        <v>0</v>
      </c>
    </row>
    <row r="658" spans="1:14" s="30" customFormat="1" ht="56.25">
      <c r="A658" s="21">
        <v>645</v>
      </c>
      <c r="B658" s="22" t="s">
        <v>3470</v>
      </c>
      <c r="C658" s="24" t="s">
        <v>3519</v>
      </c>
      <c r="D658" s="24" t="s">
        <v>1781</v>
      </c>
      <c r="E658" s="24" t="s">
        <v>1783</v>
      </c>
      <c r="F658" s="25" t="s">
        <v>14</v>
      </c>
      <c r="G658" s="26" t="s">
        <v>4897</v>
      </c>
      <c r="H658" s="27" t="s">
        <v>1329</v>
      </c>
      <c r="I658" s="27">
        <v>50</v>
      </c>
      <c r="J658" s="28">
        <v>12000</v>
      </c>
      <c r="K658" s="77">
        <f t="shared" si="13"/>
        <v>600000</v>
      </c>
      <c r="L658" s="25" t="s">
        <v>22</v>
      </c>
      <c r="M658" s="25" t="s">
        <v>19</v>
      </c>
      <c r="N658" s="29">
        <v>0</v>
      </c>
    </row>
    <row r="659" spans="1:14" s="30" customFormat="1" ht="56.25">
      <c r="A659" s="21">
        <v>646</v>
      </c>
      <c r="B659" s="99" t="s">
        <v>3521</v>
      </c>
      <c r="C659" s="124" t="s">
        <v>3519</v>
      </c>
      <c r="D659" s="124" t="s">
        <v>1789</v>
      </c>
      <c r="E659" s="124" t="s">
        <v>1783</v>
      </c>
      <c r="F659" s="25" t="s">
        <v>14</v>
      </c>
      <c r="G659" s="26" t="s">
        <v>4897</v>
      </c>
      <c r="H659" s="27" t="s">
        <v>1329</v>
      </c>
      <c r="I659" s="27">
        <v>40</v>
      </c>
      <c r="J659" s="28">
        <v>12000</v>
      </c>
      <c r="K659" s="77">
        <f t="shared" si="13"/>
        <v>480000</v>
      </c>
      <c r="L659" s="25" t="s">
        <v>22</v>
      </c>
      <c r="M659" s="25" t="s">
        <v>19</v>
      </c>
      <c r="N659" s="29">
        <v>0</v>
      </c>
    </row>
    <row r="660" spans="1:14" s="30" customFormat="1" ht="56.25">
      <c r="A660" s="21">
        <v>647</v>
      </c>
      <c r="B660" s="99" t="s">
        <v>3521</v>
      </c>
      <c r="C660" s="124" t="s">
        <v>3520</v>
      </c>
      <c r="D660" s="124" t="s">
        <v>1789</v>
      </c>
      <c r="E660" s="124" t="s">
        <v>1782</v>
      </c>
      <c r="F660" s="25" t="s">
        <v>14</v>
      </c>
      <c r="G660" s="26" t="s">
        <v>4897</v>
      </c>
      <c r="H660" s="27" t="s">
        <v>1329</v>
      </c>
      <c r="I660" s="27">
        <v>20</v>
      </c>
      <c r="J660" s="28">
        <v>12000</v>
      </c>
      <c r="K660" s="77">
        <f t="shared" si="13"/>
        <v>240000</v>
      </c>
      <c r="L660" s="25" t="s">
        <v>22</v>
      </c>
      <c r="M660" s="25" t="s">
        <v>19</v>
      </c>
      <c r="N660" s="29">
        <v>0</v>
      </c>
    </row>
    <row r="661" spans="1:14" s="30" customFormat="1" ht="56.25">
      <c r="A661" s="21">
        <v>648</v>
      </c>
      <c r="B661" s="99" t="s">
        <v>3522</v>
      </c>
      <c r="C661" s="124" t="s">
        <v>3520</v>
      </c>
      <c r="D661" s="124" t="s">
        <v>1790</v>
      </c>
      <c r="E661" s="124" t="s">
        <v>1782</v>
      </c>
      <c r="F661" s="25" t="s">
        <v>14</v>
      </c>
      <c r="G661" s="26" t="s">
        <v>4897</v>
      </c>
      <c r="H661" s="27" t="s">
        <v>1329</v>
      </c>
      <c r="I661" s="27">
        <v>10</v>
      </c>
      <c r="J661" s="28">
        <v>12000</v>
      </c>
      <c r="K661" s="77">
        <f t="shared" si="13"/>
        <v>120000</v>
      </c>
      <c r="L661" s="25" t="s">
        <v>22</v>
      </c>
      <c r="M661" s="25" t="s">
        <v>19</v>
      </c>
      <c r="N661" s="29">
        <v>0</v>
      </c>
    </row>
    <row r="662" spans="1:14" s="30" customFormat="1" ht="56.25">
      <c r="A662" s="21">
        <v>649</v>
      </c>
      <c r="B662" s="22" t="s">
        <v>3523</v>
      </c>
      <c r="C662" s="24" t="s">
        <v>3519</v>
      </c>
      <c r="D662" s="24" t="s">
        <v>1785</v>
      </c>
      <c r="E662" s="24" t="s">
        <v>1783</v>
      </c>
      <c r="F662" s="25" t="s">
        <v>14</v>
      </c>
      <c r="G662" s="26" t="s">
        <v>4897</v>
      </c>
      <c r="H662" s="27" t="s">
        <v>1329</v>
      </c>
      <c r="I662" s="27">
        <v>20</v>
      </c>
      <c r="J662" s="28">
        <v>12000</v>
      </c>
      <c r="K662" s="77">
        <f t="shared" si="13"/>
        <v>240000</v>
      </c>
      <c r="L662" s="25" t="s">
        <v>22</v>
      </c>
      <c r="M662" s="25" t="s">
        <v>19</v>
      </c>
      <c r="N662" s="29">
        <v>0</v>
      </c>
    </row>
    <row r="663" spans="1:14" s="30" customFormat="1" ht="56.25">
      <c r="A663" s="21">
        <v>650</v>
      </c>
      <c r="B663" s="99" t="s">
        <v>3523</v>
      </c>
      <c r="C663" s="124" t="s">
        <v>3520</v>
      </c>
      <c r="D663" s="124" t="s">
        <v>1785</v>
      </c>
      <c r="E663" s="124" t="s">
        <v>1782</v>
      </c>
      <c r="F663" s="25" t="s">
        <v>14</v>
      </c>
      <c r="G663" s="26" t="s">
        <v>4897</v>
      </c>
      <c r="H663" s="27" t="s">
        <v>1329</v>
      </c>
      <c r="I663" s="27">
        <v>20</v>
      </c>
      <c r="J663" s="28">
        <v>12000</v>
      </c>
      <c r="K663" s="77">
        <f t="shared" si="13"/>
        <v>240000</v>
      </c>
      <c r="L663" s="25" t="s">
        <v>22</v>
      </c>
      <c r="M663" s="25" t="s">
        <v>19</v>
      </c>
      <c r="N663" s="29">
        <v>0</v>
      </c>
    </row>
    <row r="664" spans="1:14" s="30" customFormat="1" ht="56.25">
      <c r="A664" s="21">
        <v>651</v>
      </c>
      <c r="B664" s="99" t="s">
        <v>3524</v>
      </c>
      <c r="C664" s="124" t="s">
        <v>3520</v>
      </c>
      <c r="D664" s="124" t="s">
        <v>1784</v>
      </c>
      <c r="E664" s="124" t="s">
        <v>1782</v>
      </c>
      <c r="F664" s="25" t="s">
        <v>14</v>
      </c>
      <c r="G664" s="26" t="s">
        <v>4897</v>
      </c>
      <c r="H664" s="27" t="s">
        <v>15</v>
      </c>
      <c r="I664" s="27">
        <v>10</v>
      </c>
      <c r="J664" s="28">
        <v>12000</v>
      </c>
      <c r="K664" s="77">
        <f t="shared" si="13"/>
        <v>120000</v>
      </c>
      <c r="L664" s="25" t="s">
        <v>22</v>
      </c>
      <c r="M664" s="25" t="s">
        <v>19</v>
      </c>
      <c r="N664" s="29">
        <v>0</v>
      </c>
    </row>
    <row r="665" spans="1:14" s="30" customFormat="1" ht="56.25">
      <c r="A665" s="21">
        <v>652</v>
      </c>
      <c r="B665" s="38" t="s">
        <v>3525</v>
      </c>
      <c r="C665" s="38" t="s">
        <v>3595</v>
      </c>
      <c r="D665" s="38" t="s">
        <v>1485</v>
      </c>
      <c r="E665" s="38" t="s">
        <v>1486</v>
      </c>
      <c r="F665" s="25" t="s">
        <v>14</v>
      </c>
      <c r="G665" s="26" t="s">
        <v>4897</v>
      </c>
      <c r="H665" s="26" t="s">
        <v>15</v>
      </c>
      <c r="I665" s="26">
        <v>26</v>
      </c>
      <c r="J665" s="78">
        <v>1000</v>
      </c>
      <c r="K665" s="77">
        <f t="shared" si="13"/>
        <v>26000</v>
      </c>
      <c r="L665" s="25" t="s">
        <v>22</v>
      </c>
      <c r="M665" s="25" t="s">
        <v>19</v>
      </c>
      <c r="N665" s="29">
        <v>0</v>
      </c>
    </row>
    <row r="666" spans="1:14" s="30" customFormat="1" ht="56.25">
      <c r="A666" s="21">
        <v>653</v>
      </c>
      <c r="B666" s="22" t="s">
        <v>3526</v>
      </c>
      <c r="C666" s="22" t="s">
        <v>3596</v>
      </c>
      <c r="D666" s="24" t="s">
        <v>1982</v>
      </c>
      <c r="E666" s="22" t="s">
        <v>1983</v>
      </c>
      <c r="F666" s="25" t="s">
        <v>14</v>
      </c>
      <c r="G666" s="26" t="s">
        <v>4897</v>
      </c>
      <c r="H666" s="45" t="s">
        <v>939</v>
      </c>
      <c r="I666" s="45">
        <v>10</v>
      </c>
      <c r="J666" s="61">
        <v>200</v>
      </c>
      <c r="K666" s="77">
        <f t="shared" si="13"/>
        <v>2000</v>
      </c>
      <c r="L666" s="25" t="s">
        <v>22</v>
      </c>
      <c r="M666" s="25" t="s">
        <v>19</v>
      </c>
      <c r="N666" s="29">
        <v>0</v>
      </c>
    </row>
    <row r="667" spans="1:14" s="30" customFormat="1" ht="56.25">
      <c r="A667" s="21">
        <v>654</v>
      </c>
      <c r="B667" s="22" t="s">
        <v>3527</v>
      </c>
      <c r="C667" s="24" t="s">
        <v>3597</v>
      </c>
      <c r="D667" s="24" t="s">
        <v>1980</v>
      </c>
      <c r="E667" s="24" t="s">
        <v>1981</v>
      </c>
      <c r="F667" s="25" t="s">
        <v>14</v>
      </c>
      <c r="G667" s="26" t="s">
        <v>4897</v>
      </c>
      <c r="H667" s="45" t="s">
        <v>939</v>
      </c>
      <c r="I667" s="45">
        <v>10</v>
      </c>
      <c r="J667" s="61">
        <v>200</v>
      </c>
      <c r="K667" s="77">
        <f t="shared" si="13"/>
        <v>2000</v>
      </c>
      <c r="L667" s="25" t="s">
        <v>22</v>
      </c>
      <c r="M667" s="25" t="s">
        <v>19</v>
      </c>
      <c r="N667" s="29">
        <v>0</v>
      </c>
    </row>
    <row r="668" spans="1:14" s="30" customFormat="1" ht="56.25">
      <c r="A668" s="21">
        <v>655</v>
      </c>
      <c r="B668" s="67" t="s">
        <v>3528</v>
      </c>
      <c r="C668" s="67" t="s">
        <v>3528</v>
      </c>
      <c r="D668" s="67" t="s">
        <v>1755</v>
      </c>
      <c r="E668" s="67" t="s">
        <v>1755</v>
      </c>
      <c r="F668" s="25" t="s">
        <v>14</v>
      </c>
      <c r="G668" s="26" t="s">
        <v>4897</v>
      </c>
      <c r="H668" s="62" t="s">
        <v>15</v>
      </c>
      <c r="I668" s="62">
        <v>14</v>
      </c>
      <c r="J668" s="63">
        <v>925</v>
      </c>
      <c r="K668" s="77">
        <f aca="true" t="shared" si="14" ref="K668:K721">I668*J668</f>
        <v>12950</v>
      </c>
      <c r="L668" s="25" t="s">
        <v>22</v>
      </c>
      <c r="M668" s="25" t="s">
        <v>19</v>
      </c>
      <c r="N668" s="29">
        <v>0</v>
      </c>
    </row>
    <row r="669" spans="1:14" s="30" customFormat="1" ht="56.25">
      <c r="A669" s="21">
        <v>656</v>
      </c>
      <c r="B669" s="22" t="s">
        <v>3529</v>
      </c>
      <c r="C669" s="24" t="s">
        <v>3598</v>
      </c>
      <c r="D669" s="22" t="s">
        <v>1698</v>
      </c>
      <c r="E669" s="24" t="s">
        <v>1699</v>
      </c>
      <c r="F669" s="25" t="s">
        <v>14</v>
      </c>
      <c r="G669" s="26" t="s">
        <v>4897</v>
      </c>
      <c r="H669" s="25" t="s">
        <v>15</v>
      </c>
      <c r="I669" s="25">
        <v>2</v>
      </c>
      <c r="J669" s="52">
        <v>26000</v>
      </c>
      <c r="K669" s="77">
        <f t="shared" si="14"/>
        <v>52000</v>
      </c>
      <c r="L669" s="25" t="s">
        <v>22</v>
      </c>
      <c r="M669" s="25" t="s">
        <v>19</v>
      </c>
      <c r="N669" s="29">
        <v>0</v>
      </c>
    </row>
    <row r="670" spans="1:14" s="30" customFormat="1" ht="56.25">
      <c r="A670" s="21">
        <v>657</v>
      </c>
      <c r="B670" s="176" t="s">
        <v>3530</v>
      </c>
      <c r="C670" s="176" t="s">
        <v>3530</v>
      </c>
      <c r="D670" s="176" t="s">
        <v>2006</v>
      </c>
      <c r="E670" s="176" t="s">
        <v>2006</v>
      </c>
      <c r="F670" s="25" t="s">
        <v>14</v>
      </c>
      <c r="G670" s="26" t="s">
        <v>4897</v>
      </c>
      <c r="H670" s="93" t="s">
        <v>15</v>
      </c>
      <c r="I670" s="94">
        <v>10</v>
      </c>
      <c r="J670" s="95">
        <v>2790</v>
      </c>
      <c r="K670" s="77">
        <f t="shared" si="14"/>
        <v>27900</v>
      </c>
      <c r="L670" s="25" t="s">
        <v>22</v>
      </c>
      <c r="M670" s="25" t="s">
        <v>19</v>
      </c>
      <c r="N670" s="29">
        <v>0</v>
      </c>
    </row>
    <row r="671" spans="1:14" s="30" customFormat="1" ht="56.25">
      <c r="A671" s="21">
        <v>658</v>
      </c>
      <c r="B671" s="38" t="s">
        <v>3531</v>
      </c>
      <c r="C671" s="38" t="s">
        <v>3531</v>
      </c>
      <c r="D671" s="38" t="s">
        <v>661</v>
      </c>
      <c r="E671" s="38" t="s">
        <v>661</v>
      </c>
      <c r="F671" s="25" t="s">
        <v>14</v>
      </c>
      <c r="G671" s="26" t="s">
        <v>4897</v>
      </c>
      <c r="H671" s="26" t="s">
        <v>15</v>
      </c>
      <c r="I671" s="62">
        <v>2</v>
      </c>
      <c r="J671" s="77">
        <v>5000</v>
      </c>
      <c r="K671" s="77">
        <f t="shared" si="14"/>
        <v>10000</v>
      </c>
      <c r="L671" s="25" t="s">
        <v>22</v>
      </c>
      <c r="M671" s="25" t="s">
        <v>19</v>
      </c>
      <c r="N671" s="29">
        <v>0</v>
      </c>
    </row>
    <row r="672" spans="1:14" s="30" customFormat="1" ht="56.25">
      <c r="A672" s="21">
        <v>659</v>
      </c>
      <c r="B672" s="176" t="s">
        <v>3532</v>
      </c>
      <c r="C672" s="176" t="s">
        <v>3532</v>
      </c>
      <c r="D672" s="176" t="s">
        <v>2005</v>
      </c>
      <c r="E672" s="176" t="s">
        <v>2005</v>
      </c>
      <c r="F672" s="25" t="s">
        <v>14</v>
      </c>
      <c r="G672" s="26" t="s">
        <v>4897</v>
      </c>
      <c r="H672" s="93" t="s">
        <v>15</v>
      </c>
      <c r="I672" s="94">
        <v>14</v>
      </c>
      <c r="J672" s="95">
        <v>3511</v>
      </c>
      <c r="K672" s="77">
        <f t="shared" si="14"/>
        <v>49154</v>
      </c>
      <c r="L672" s="25" t="s">
        <v>22</v>
      </c>
      <c r="M672" s="25" t="s">
        <v>19</v>
      </c>
      <c r="N672" s="29">
        <v>0</v>
      </c>
    </row>
    <row r="673" spans="1:14" s="30" customFormat="1" ht="56.25">
      <c r="A673" s="21">
        <v>660</v>
      </c>
      <c r="B673" s="33" t="s">
        <v>3533</v>
      </c>
      <c r="C673" s="33" t="s">
        <v>3533</v>
      </c>
      <c r="D673" s="33" t="s">
        <v>1426</v>
      </c>
      <c r="E673" s="33" t="s">
        <v>1426</v>
      </c>
      <c r="F673" s="25" t="s">
        <v>14</v>
      </c>
      <c r="G673" s="26" t="s">
        <v>4897</v>
      </c>
      <c r="H673" s="51" t="s">
        <v>682</v>
      </c>
      <c r="I673" s="51">
        <v>416</v>
      </c>
      <c r="J673" s="56">
        <v>450</v>
      </c>
      <c r="K673" s="77">
        <f t="shared" si="14"/>
        <v>187200</v>
      </c>
      <c r="L673" s="25" t="s">
        <v>22</v>
      </c>
      <c r="M673" s="25" t="s">
        <v>19</v>
      </c>
      <c r="N673" s="29">
        <v>0</v>
      </c>
    </row>
    <row r="674" spans="1:14" s="30" customFormat="1" ht="56.25">
      <c r="A674" s="21">
        <v>661</v>
      </c>
      <c r="B674" s="33" t="s">
        <v>3534</v>
      </c>
      <c r="C674" s="33" t="s">
        <v>3534</v>
      </c>
      <c r="D674" s="33" t="s">
        <v>1431</v>
      </c>
      <c r="E674" s="33" t="s">
        <v>1431</v>
      </c>
      <c r="F674" s="25" t="s">
        <v>14</v>
      </c>
      <c r="G674" s="26" t="s">
        <v>4897</v>
      </c>
      <c r="H674" s="51" t="s">
        <v>682</v>
      </c>
      <c r="I674" s="51">
        <v>100</v>
      </c>
      <c r="J674" s="56">
        <v>2200</v>
      </c>
      <c r="K674" s="77">
        <f t="shared" si="14"/>
        <v>220000</v>
      </c>
      <c r="L674" s="25" t="s">
        <v>22</v>
      </c>
      <c r="M674" s="25" t="s">
        <v>19</v>
      </c>
      <c r="N674" s="29">
        <v>0</v>
      </c>
    </row>
    <row r="675" spans="1:14" s="30" customFormat="1" ht="56.25">
      <c r="A675" s="21">
        <v>662</v>
      </c>
      <c r="B675" s="33" t="s">
        <v>3535</v>
      </c>
      <c r="C675" s="33" t="s">
        <v>3535</v>
      </c>
      <c r="D675" s="33" t="s">
        <v>1430</v>
      </c>
      <c r="E675" s="33" t="s">
        <v>1430</v>
      </c>
      <c r="F675" s="25" t="s">
        <v>14</v>
      </c>
      <c r="G675" s="26" t="s">
        <v>4897</v>
      </c>
      <c r="H675" s="51" t="s">
        <v>682</v>
      </c>
      <c r="I675" s="51">
        <v>60</v>
      </c>
      <c r="J675" s="56">
        <v>2000</v>
      </c>
      <c r="K675" s="77">
        <f t="shared" si="14"/>
        <v>120000</v>
      </c>
      <c r="L675" s="25" t="s">
        <v>22</v>
      </c>
      <c r="M675" s="25" t="s">
        <v>19</v>
      </c>
      <c r="N675" s="29">
        <v>0</v>
      </c>
    </row>
    <row r="676" spans="1:14" s="30" customFormat="1" ht="56.25">
      <c r="A676" s="21">
        <v>663</v>
      </c>
      <c r="B676" s="33" t="s">
        <v>3536</v>
      </c>
      <c r="C676" s="33" t="s">
        <v>3536</v>
      </c>
      <c r="D676" s="33" t="s">
        <v>1429</v>
      </c>
      <c r="E676" s="33" t="s">
        <v>1429</v>
      </c>
      <c r="F676" s="25" t="s">
        <v>14</v>
      </c>
      <c r="G676" s="26" t="s">
        <v>4897</v>
      </c>
      <c r="H676" s="51" t="s">
        <v>682</v>
      </c>
      <c r="I676" s="51">
        <v>20</v>
      </c>
      <c r="J676" s="56">
        <v>1700</v>
      </c>
      <c r="K676" s="77">
        <f t="shared" si="14"/>
        <v>34000</v>
      </c>
      <c r="L676" s="25" t="s">
        <v>22</v>
      </c>
      <c r="M676" s="25" t="s">
        <v>19</v>
      </c>
      <c r="N676" s="29">
        <v>0</v>
      </c>
    </row>
    <row r="677" spans="1:14" s="30" customFormat="1" ht="56.25">
      <c r="A677" s="21">
        <v>664</v>
      </c>
      <c r="B677" s="43" t="s">
        <v>3537</v>
      </c>
      <c r="C677" s="43" t="s">
        <v>3537</v>
      </c>
      <c r="D677" s="43" t="s">
        <v>683</v>
      </c>
      <c r="E677" s="43" t="s">
        <v>683</v>
      </c>
      <c r="F677" s="25" t="s">
        <v>14</v>
      </c>
      <c r="G677" s="26" t="s">
        <v>4897</v>
      </c>
      <c r="H677" s="26" t="s">
        <v>682</v>
      </c>
      <c r="I677" s="62">
        <v>12</v>
      </c>
      <c r="J677" s="77">
        <v>4000</v>
      </c>
      <c r="K677" s="77">
        <f t="shared" si="14"/>
        <v>48000</v>
      </c>
      <c r="L677" s="25" t="s">
        <v>22</v>
      </c>
      <c r="M677" s="25" t="s">
        <v>19</v>
      </c>
      <c r="N677" s="29">
        <v>0</v>
      </c>
    </row>
    <row r="678" spans="1:14" s="30" customFormat="1" ht="56.25">
      <c r="A678" s="21">
        <v>665</v>
      </c>
      <c r="B678" s="38" t="s">
        <v>3538</v>
      </c>
      <c r="C678" s="38" t="s">
        <v>3599</v>
      </c>
      <c r="D678" s="38" t="s">
        <v>680</v>
      </c>
      <c r="E678" s="38" t="s">
        <v>681</v>
      </c>
      <c r="F678" s="25" t="s">
        <v>14</v>
      </c>
      <c r="G678" s="26" t="s">
        <v>4897</v>
      </c>
      <c r="H678" s="26" t="s">
        <v>16</v>
      </c>
      <c r="I678" s="62">
        <v>400</v>
      </c>
      <c r="J678" s="77">
        <v>2000</v>
      </c>
      <c r="K678" s="77">
        <f t="shared" si="14"/>
        <v>800000</v>
      </c>
      <c r="L678" s="25" t="s">
        <v>22</v>
      </c>
      <c r="M678" s="25" t="s">
        <v>19</v>
      </c>
      <c r="N678" s="29">
        <v>0</v>
      </c>
    </row>
    <row r="679" spans="1:14" s="30" customFormat="1" ht="56.25">
      <c r="A679" s="21">
        <v>666</v>
      </c>
      <c r="B679" s="33" t="s">
        <v>3539</v>
      </c>
      <c r="C679" s="33" t="s">
        <v>3539</v>
      </c>
      <c r="D679" s="33" t="s">
        <v>1427</v>
      </c>
      <c r="E679" s="33" t="s">
        <v>1427</v>
      </c>
      <c r="F679" s="25" t="s">
        <v>14</v>
      </c>
      <c r="G679" s="26" t="s">
        <v>4897</v>
      </c>
      <c r="H679" s="51" t="s">
        <v>682</v>
      </c>
      <c r="I679" s="51">
        <v>60</v>
      </c>
      <c r="J679" s="56">
        <v>1900</v>
      </c>
      <c r="K679" s="77">
        <f t="shared" si="14"/>
        <v>114000</v>
      </c>
      <c r="L679" s="25" t="s">
        <v>22</v>
      </c>
      <c r="M679" s="25" t="s">
        <v>19</v>
      </c>
      <c r="N679" s="29">
        <v>0</v>
      </c>
    </row>
    <row r="680" spans="1:14" s="30" customFormat="1" ht="75">
      <c r="A680" s="21">
        <v>667</v>
      </c>
      <c r="B680" s="33" t="s">
        <v>3540</v>
      </c>
      <c r="C680" s="33" t="s">
        <v>3540</v>
      </c>
      <c r="D680" s="33" t="s">
        <v>1432</v>
      </c>
      <c r="E680" s="33" t="s">
        <v>1432</v>
      </c>
      <c r="F680" s="25" t="s">
        <v>14</v>
      </c>
      <c r="G680" s="26" t="s">
        <v>4897</v>
      </c>
      <c r="H680" s="51" t="s">
        <v>682</v>
      </c>
      <c r="I680" s="51">
        <v>50</v>
      </c>
      <c r="J680" s="56">
        <v>3200</v>
      </c>
      <c r="K680" s="77">
        <f t="shared" si="14"/>
        <v>160000</v>
      </c>
      <c r="L680" s="25" t="s">
        <v>22</v>
      </c>
      <c r="M680" s="25" t="s">
        <v>19</v>
      </c>
      <c r="N680" s="29">
        <v>0</v>
      </c>
    </row>
    <row r="681" spans="1:14" s="30" customFormat="1" ht="56.25">
      <c r="A681" s="21">
        <v>668</v>
      </c>
      <c r="B681" s="38" t="s">
        <v>3541</v>
      </c>
      <c r="C681" s="38" t="s">
        <v>3600</v>
      </c>
      <c r="D681" s="39" t="s">
        <v>1125</v>
      </c>
      <c r="E681" s="38" t="s">
        <v>1126</v>
      </c>
      <c r="F681" s="25" t="s">
        <v>14</v>
      </c>
      <c r="G681" s="26" t="s">
        <v>4897</v>
      </c>
      <c r="H681" s="26" t="s">
        <v>487</v>
      </c>
      <c r="I681" s="26">
        <v>5</v>
      </c>
      <c r="J681" s="75">
        <v>2000</v>
      </c>
      <c r="K681" s="77">
        <f t="shared" si="14"/>
        <v>10000</v>
      </c>
      <c r="L681" s="25" t="s">
        <v>22</v>
      </c>
      <c r="M681" s="25" t="s">
        <v>19</v>
      </c>
      <c r="N681" s="29">
        <v>0</v>
      </c>
    </row>
    <row r="682" spans="1:14" s="30" customFormat="1" ht="75">
      <c r="A682" s="21">
        <v>669</v>
      </c>
      <c r="B682" s="33" t="s">
        <v>3542</v>
      </c>
      <c r="C682" s="33" t="s">
        <v>3542</v>
      </c>
      <c r="D682" s="33" t="s">
        <v>1428</v>
      </c>
      <c r="E682" s="33" t="s">
        <v>1428</v>
      </c>
      <c r="F682" s="25" t="s">
        <v>14</v>
      </c>
      <c r="G682" s="26" t="s">
        <v>4897</v>
      </c>
      <c r="H682" s="51" t="s">
        <v>682</v>
      </c>
      <c r="I682" s="51">
        <v>208</v>
      </c>
      <c r="J682" s="56">
        <v>700</v>
      </c>
      <c r="K682" s="77">
        <f t="shared" si="14"/>
        <v>145600</v>
      </c>
      <c r="L682" s="25" t="s">
        <v>22</v>
      </c>
      <c r="M682" s="25" t="s">
        <v>19</v>
      </c>
      <c r="N682" s="29">
        <v>0</v>
      </c>
    </row>
    <row r="683" spans="1:14" s="30" customFormat="1" ht="75">
      <c r="A683" s="21">
        <v>670</v>
      </c>
      <c r="B683" s="33" t="s">
        <v>3543</v>
      </c>
      <c r="C683" s="33" t="s">
        <v>3543</v>
      </c>
      <c r="D683" s="33" t="s">
        <v>1424</v>
      </c>
      <c r="E683" s="33" t="s">
        <v>1424</v>
      </c>
      <c r="F683" s="25" t="s">
        <v>14</v>
      </c>
      <c r="G683" s="26" t="s">
        <v>4897</v>
      </c>
      <c r="H683" s="51" t="s">
        <v>682</v>
      </c>
      <c r="I683" s="51">
        <v>416</v>
      </c>
      <c r="J683" s="195">
        <v>1900</v>
      </c>
      <c r="K683" s="77">
        <f t="shared" si="14"/>
        <v>790400</v>
      </c>
      <c r="L683" s="25" t="s">
        <v>22</v>
      </c>
      <c r="M683" s="25" t="s">
        <v>19</v>
      </c>
      <c r="N683" s="29">
        <v>0</v>
      </c>
    </row>
    <row r="684" spans="1:14" s="30" customFormat="1" ht="56.25">
      <c r="A684" s="21">
        <v>671</v>
      </c>
      <c r="B684" s="129" t="s">
        <v>3544</v>
      </c>
      <c r="C684" s="119" t="s">
        <v>3601</v>
      </c>
      <c r="D684" s="196" t="s">
        <v>5101</v>
      </c>
      <c r="E684" s="119" t="s">
        <v>1187</v>
      </c>
      <c r="F684" s="25" t="s">
        <v>14</v>
      </c>
      <c r="G684" s="26" t="s">
        <v>4897</v>
      </c>
      <c r="H684" s="45" t="s">
        <v>682</v>
      </c>
      <c r="I684" s="45">
        <v>16</v>
      </c>
      <c r="J684" s="64">
        <v>3000</v>
      </c>
      <c r="K684" s="77">
        <f t="shared" si="14"/>
        <v>48000</v>
      </c>
      <c r="L684" s="25" t="s">
        <v>22</v>
      </c>
      <c r="M684" s="25" t="s">
        <v>19</v>
      </c>
      <c r="N684" s="29">
        <v>0</v>
      </c>
    </row>
    <row r="685" spans="1:14" s="30" customFormat="1" ht="56.25">
      <c r="A685" s="21">
        <v>672</v>
      </c>
      <c r="B685" s="57" t="s">
        <v>3545</v>
      </c>
      <c r="C685" s="24" t="s">
        <v>3602</v>
      </c>
      <c r="D685" s="58" t="s">
        <v>2524</v>
      </c>
      <c r="E685" s="24" t="s">
        <v>2525</v>
      </c>
      <c r="F685" s="25" t="s">
        <v>14</v>
      </c>
      <c r="G685" s="26" t="s">
        <v>4897</v>
      </c>
      <c r="H685" s="25" t="s">
        <v>16</v>
      </c>
      <c r="I685" s="27">
        <v>10</v>
      </c>
      <c r="J685" s="28">
        <v>1000</v>
      </c>
      <c r="K685" s="77">
        <f t="shared" si="14"/>
        <v>10000</v>
      </c>
      <c r="L685" s="25" t="s">
        <v>22</v>
      </c>
      <c r="M685" s="25" t="s">
        <v>19</v>
      </c>
      <c r="N685" s="29">
        <v>0</v>
      </c>
    </row>
    <row r="686" spans="1:14" s="30" customFormat="1" ht="56.25">
      <c r="A686" s="21">
        <v>673</v>
      </c>
      <c r="B686" s="33" t="s">
        <v>3546</v>
      </c>
      <c r="C686" s="33" t="s">
        <v>3546</v>
      </c>
      <c r="D686" s="33" t="s">
        <v>1403</v>
      </c>
      <c r="E686" s="33" t="s">
        <v>1403</v>
      </c>
      <c r="F686" s="25" t="s">
        <v>14</v>
      </c>
      <c r="G686" s="26" t="s">
        <v>4897</v>
      </c>
      <c r="H686" s="51" t="s">
        <v>15</v>
      </c>
      <c r="I686" s="51">
        <v>6</v>
      </c>
      <c r="J686" s="56">
        <v>2700</v>
      </c>
      <c r="K686" s="77">
        <f t="shared" si="14"/>
        <v>16200</v>
      </c>
      <c r="L686" s="25" t="s">
        <v>22</v>
      </c>
      <c r="M686" s="25" t="s">
        <v>19</v>
      </c>
      <c r="N686" s="29">
        <v>0</v>
      </c>
    </row>
    <row r="687" spans="1:14" s="30" customFormat="1" ht="56.25">
      <c r="A687" s="21">
        <v>674</v>
      </c>
      <c r="B687" s="33" t="s">
        <v>3547</v>
      </c>
      <c r="C687" s="33" t="s">
        <v>3547</v>
      </c>
      <c r="D687" s="33" t="s">
        <v>1356</v>
      </c>
      <c r="E687" s="33" t="s">
        <v>1356</v>
      </c>
      <c r="F687" s="25" t="s">
        <v>14</v>
      </c>
      <c r="G687" s="26" t="s">
        <v>4897</v>
      </c>
      <c r="H687" s="51" t="s">
        <v>15</v>
      </c>
      <c r="I687" s="51">
        <v>3</v>
      </c>
      <c r="J687" s="56">
        <v>2700</v>
      </c>
      <c r="K687" s="77">
        <f t="shared" si="14"/>
        <v>8100</v>
      </c>
      <c r="L687" s="25" t="s">
        <v>22</v>
      </c>
      <c r="M687" s="25" t="s">
        <v>19</v>
      </c>
      <c r="N687" s="29">
        <v>0</v>
      </c>
    </row>
    <row r="688" spans="1:14" s="30" customFormat="1" ht="56.25">
      <c r="A688" s="21">
        <v>675</v>
      </c>
      <c r="B688" s="22" t="s">
        <v>3548</v>
      </c>
      <c r="C688" s="24" t="s">
        <v>3603</v>
      </c>
      <c r="D688" s="24" t="s">
        <v>2530</v>
      </c>
      <c r="E688" s="24" t="s">
        <v>2531</v>
      </c>
      <c r="F688" s="25" t="s">
        <v>14</v>
      </c>
      <c r="G688" s="26" t="s">
        <v>4897</v>
      </c>
      <c r="H688" s="25" t="s">
        <v>15</v>
      </c>
      <c r="I688" s="27">
        <v>5</v>
      </c>
      <c r="J688" s="28">
        <v>150000</v>
      </c>
      <c r="K688" s="77">
        <f t="shared" si="14"/>
        <v>750000</v>
      </c>
      <c r="L688" s="25" t="s">
        <v>22</v>
      </c>
      <c r="M688" s="25" t="s">
        <v>19</v>
      </c>
      <c r="N688" s="29">
        <v>0</v>
      </c>
    </row>
    <row r="689" spans="1:14" s="30" customFormat="1" ht="56.25">
      <c r="A689" s="21">
        <v>676</v>
      </c>
      <c r="B689" s="119" t="s">
        <v>3549</v>
      </c>
      <c r="C689" s="115" t="s">
        <v>3549</v>
      </c>
      <c r="D689" s="115" t="s">
        <v>318</v>
      </c>
      <c r="E689" s="115" t="s">
        <v>318</v>
      </c>
      <c r="F689" s="25" t="s">
        <v>23</v>
      </c>
      <c r="G689" s="26" t="s">
        <v>4897</v>
      </c>
      <c r="H689" s="26" t="s">
        <v>308</v>
      </c>
      <c r="I689" s="62">
        <v>0.78</v>
      </c>
      <c r="J689" s="76">
        <v>500000</v>
      </c>
      <c r="K689" s="77">
        <f t="shared" si="14"/>
        <v>390000</v>
      </c>
      <c r="L689" s="25" t="s">
        <v>22</v>
      </c>
      <c r="M689" s="25" t="s">
        <v>19</v>
      </c>
      <c r="N689" s="29">
        <v>0</v>
      </c>
    </row>
    <row r="690" spans="1:14" s="30" customFormat="1" ht="56.25">
      <c r="A690" s="21">
        <v>677</v>
      </c>
      <c r="B690" s="119" t="s">
        <v>3550</v>
      </c>
      <c r="C690" s="115" t="s">
        <v>3550</v>
      </c>
      <c r="D690" s="115" t="s">
        <v>315</v>
      </c>
      <c r="E690" s="115" t="s">
        <v>315</v>
      </c>
      <c r="F690" s="25" t="s">
        <v>23</v>
      </c>
      <c r="G690" s="26" t="s">
        <v>4897</v>
      </c>
      <c r="H690" s="26" t="s">
        <v>308</v>
      </c>
      <c r="I690" s="62">
        <v>0.57</v>
      </c>
      <c r="J690" s="76">
        <v>500000</v>
      </c>
      <c r="K690" s="77">
        <f t="shared" si="14"/>
        <v>285000</v>
      </c>
      <c r="L690" s="25" t="s">
        <v>22</v>
      </c>
      <c r="M690" s="25" t="s">
        <v>19</v>
      </c>
      <c r="N690" s="29">
        <v>0</v>
      </c>
    </row>
    <row r="691" spans="1:14" s="30" customFormat="1" ht="56.25">
      <c r="A691" s="21">
        <v>678</v>
      </c>
      <c r="B691" s="119" t="s">
        <v>3551</v>
      </c>
      <c r="C691" s="115" t="s">
        <v>3551</v>
      </c>
      <c r="D691" s="115" t="s">
        <v>319</v>
      </c>
      <c r="E691" s="115" t="s">
        <v>319</v>
      </c>
      <c r="F691" s="25" t="s">
        <v>23</v>
      </c>
      <c r="G691" s="26" t="s">
        <v>4897</v>
      </c>
      <c r="H691" s="26" t="s">
        <v>308</v>
      </c>
      <c r="I691" s="62">
        <v>2.13</v>
      </c>
      <c r="J691" s="76">
        <v>500000</v>
      </c>
      <c r="K691" s="77">
        <f t="shared" si="14"/>
        <v>1065000</v>
      </c>
      <c r="L691" s="25" t="s">
        <v>22</v>
      </c>
      <c r="M691" s="25" t="s">
        <v>19</v>
      </c>
      <c r="N691" s="29">
        <v>0</v>
      </c>
    </row>
    <row r="692" spans="1:14" s="30" customFormat="1" ht="56.25">
      <c r="A692" s="21">
        <v>679</v>
      </c>
      <c r="B692" s="119" t="s">
        <v>3552</v>
      </c>
      <c r="C692" s="115" t="s">
        <v>3552</v>
      </c>
      <c r="D692" s="115" t="s">
        <v>316</v>
      </c>
      <c r="E692" s="115" t="s">
        <v>316</v>
      </c>
      <c r="F692" s="25" t="s">
        <v>23</v>
      </c>
      <c r="G692" s="26" t="s">
        <v>4897</v>
      </c>
      <c r="H692" s="26" t="s">
        <v>308</v>
      </c>
      <c r="I692" s="62">
        <v>0.64</v>
      </c>
      <c r="J692" s="76">
        <v>500000</v>
      </c>
      <c r="K692" s="77">
        <f t="shared" si="14"/>
        <v>320000</v>
      </c>
      <c r="L692" s="25" t="s">
        <v>22</v>
      </c>
      <c r="M692" s="25" t="s">
        <v>19</v>
      </c>
      <c r="N692" s="29">
        <v>0</v>
      </c>
    </row>
    <row r="693" spans="1:14" s="30" customFormat="1" ht="56.25">
      <c r="A693" s="21">
        <v>680</v>
      </c>
      <c r="B693" s="119" t="s">
        <v>3553</v>
      </c>
      <c r="C693" s="115" t="s">
        <v>3553</v>
      </c>
      <c r="D693" s="115" t="s">
        <v>317</v>
      </c>
      <c r="E693" s="115" t="s">
        <v>317</v>
      </c>
      <c r="F693" s="25" t="s">
        <v>23</v>
      </c>
      <c r="G693" s="26" t="s">
        <v>4897</v>
      </c>
      <c r="H693" s="26" t="s">
        <v>308</v>
      </c>
      <c r="I693" s="62">
        <v>0.79</v>
      </c>
      <c r="J693" s="76">
        <v>500000</v>
      </c>
      <c r="K693" s="77">
        <f t="shared" si="14"/>
        <v>395000</v>
      </c>
      <c r="L693" s="25" t="s">
        <v>22</v>
      </c>
      <c r="M693" s="25" t="s">
        <v>19</v>
      </c>
      <c r="N693" s="29">
        <v>0</v>
      </c>
    </row>
    <row r="694" spans="1:14" s="30" customFormat="1" ht="56.25">
      <c r="A694" s="21">
        <v>681</v>
      </c>
      <c r="B694" s="43" t="s">
        <v>2860</v>
      </c>
      <c r="C694" s="43" t="s">
        <v>1124</v>
      </c>
      <c r="D694" s="79" t="s">
        <v>1123</v>
      </c>
      <c r="E694" s="43" t="s">
        <v>1124</v>
      </c>
      <c r="F694" s="25" t="s">
        <v>14</v>
      </c>
      <c r="G694" s="26" t="s">
        <v>4897</v>
      </c>
      <c r="H694" s="44" t="s">
        <v>15</v>
      </c>
      <c r="I694" s="44">
        <v>36</v>
      </c>
      <c r="J694" s="126">
        <v>4500</v>
      </c>
      <c r="K694" s="77">
        <f t="shared" si="14"/>
        <v>162000</v>
      </c>
      <c r="L694" s="25" t="s">
        <v>22</v>
      </c>
      <c r="M694" s="25" t="s">
        <v>19</v>
      </c>
      <c r="N694" s="29">
        <v>0</v>
      </c>
    </row>
    <row r="695" spans="1:14" s="30" customFormat="1" ht="56.25">
      <c r="A695" s="21">
        <v>682</v>
      </c>
      <c r="B695" s="67" t="s">
        <v>3554</v>
      </c>
      <c r="C695" s="115" t="s">
        <v>3604</v>
      </c>
      <c r="D695" s="68" t="s">
        <v>950</v>
      </c>
      <c r="E695" s="115" t="s">
        <v>951</v>
      </c>
      <c r="F695" s="25" t="s">
        <v>14</v>
      </c>
      <c r="G695" s="26" t="s">
        <v>4897</v>
      </c>
      <c r="H695" s="45" t="s">
        <v>15</v>
      </c>
      <c r="I695" s="45">
        <v>12</v>
      </c>
      <c r="J695" s="64">
        <v>800</v>
      </c>
      <c r="K695" s="77">
        <f t="shared" si="14"/>
        <v>9600</v>
      </c>
      <c r="L695" s="25" t="s">
        <v>22</v>
      </c>
      <c r="M695" s="25" t="s">
        <v>19</v>
      </c>
      <c r="N695" s="29">
        <v>0</v>
      </c>
    </row>
    <row r="696" spans="1:14" s="30" customFormat="1" ht="56.25">
      <c r="A696" s="21">
        <v>683</v>
      </c>
      <c r="B696" s="38" t="s">
        <v>3555</v>
      </c>
      <c r="C696" s="38" t="s">
        <v>3555</v>
      </c>
      <c r="D696" s="38" t="s">
        <v>736</v>
      </c>
      <c r="E696" s="38" t="s">
        <v>736</v>
      </c>
      <c r="F696" s="25" t="s">
        <v>14</v>
      </c>
      <c r="G696" s="26" t="s">
        <v>4897</v>
      </c>
      <c r="H696" s="26" t="s">
        <v>15</v>
      </c>
      <c r="I696" s="62">
        <v>234</v>
      </c>
      <c r="J696" s="88">
        <v>2000</v>
      </c>
      <c r="K696" s="77">
        <f t="shared" si="14"/>
        <v>468000</v>
      </c>
      <c r="L696" s="25" t="s">
        <v>22</v>
      </c>
      <c r="M696" s="25" t="s">
        <v>19</v>
      </c>
      <c r="N696" s="29">
        <v>0</v>
      </c>
    </row>
    <row r="697" spans="1:14" s="30" customFormat="1" ht="56.25">
      <c r="A697" s="21">
        <v>684</v>
      </c>
      <c r="B697" s="38" t="s">
        <v>3556</v>
      </c>
      <c r="C697" s="39" t="s">
        <v>3605</v>
      </c>
      <c r="D697" s="39" t="s">
        <v>1209</v>
      </c>
      <c r="E697" s="39" t="s">
        <v>1210</v>
      </c>
      <c r="F697" s="25" t="s">
        <v>14</v>
      </c>
      <c r="G697" s="26" t="s">
        <v>4897</v>
      </c>
      <c r="H697" s="26" t="s">
        <v>505</v>
      </c>
      <c r="I697" s="26">
        <v>2</v>
      </c>
      <c r="J697" s="78">
        <v>29500</v>
      </c>
      <c r="K697" s="77">
        <f t="shared" si="14"/>
        <v>59000</v>
      </c>
      <c r="L697" s="25" t="s">
        <v>22</v>
      </c>
      <c r="M697" s="25" t="s">
        <v>19</v>
      </c>
      <c r="N697" s="29">
        <v>0</v>
      </c>
    </row>
    <row r="698" spans="1:14" s="30" customFormat="1" ht="56.25">
      <c r="A698" s="21">
        <v>685</v>
      </c>
      <c r="B698" s="38" t="s">
        <v>3557</v>
      </c>
      <c r="C698" s="39" t="s">
        <v>3605</v>
      </c>
      <c r="D698" s="39" t="s">
        <v>1211</v>
      </c>
      <c r="E698" s="39" t="s">
        <v>1210</v>
      </c>
      <c r="F698" s="25" t="s">
        <v>14</v>
      </c>
      <c r="G698" s="26" t="s">
        <v>4897</v>
      </c>
      <c r="H698" s="26" t="s">
        <v>505</v>
      </c>
      <c r="I698" s="26">
        <v>2</v>
      </c>
      <c r="J698" s="78">
        <v>11000</v>
      </c>
      <c r="K698" s="77">
        <f t="shared" si="14"/>
        <v>22000</v>
      </c>
      <c r="L698" s="25" t="s">
        <v>22</v>
      </c>
      <c r="M698" s="25" t="s">
        <v>19</v>
      </c>
      <c r="N698" s="29">
        <v>0</v>
      </c>
    </row>
    <row r="699" spans="1:14" s="30" customFormat="1" ht="56.25">
      <c r="A699" s="21">
        <v>686</v>
      </c>
      <c r="B699" s="103" t="s">
        <v>3558</v>
      </c>
      <c r="C699" s="39" t="s">
        <v>3605</v>
      </c>
      <c r="D699" s="104" t="s">
        <v>1216</v>
      </c>
      <c r="E699" s="39" t="s">
        <v>1210</v>
      </c>
      <c r="F699" s="25" t="s">
        <v>14</v>
      </c>
      <c r="G699" s="26" t="s">
        <v>4897</v>
      </c>
      <c r="H699" s="26" t="s">
        <v>505</v>
      </c>
      <c r="I699" s="26">
        <v>2</v>
      </c>
      <c r="J699" s="78">
        <v>5700</v>
      </c>
      <c r="K699" s="77">
        <f t="shared" si="14"/>
        <v>11400</v>
      </c>
      <c r="L699" s="25" t="s">
        <v>22</v>
      </c>
      <c r="M699" s="25" t="s">
        <v>19</v>
      </c>
      <c r="N699" s="29">
        <v>0</v>
      </c>
    </row>
    <row r="700" spans="1:14" s="30" customFormat="1" ht="56.25">
      <c r="A700" s="21">
        <v>687</v>
      </c>
      <c r="B700" s="38" t="s">
        <v>3559</v>
      </c>
      <c r="C700" s="39" t="s">
        <v>3495</v>
      </c>
      <c r="D700" s="39" t="s">
        <v>1217</v>
      </c>
      <c r="E700" s="39" t="s">
        <v>1215</v>
      </c>
      <c r="F700" s="25" t="s">
        <v>14</v>
      </c>
      <c r="G700" s="26" t="s">
        <v>4897</v>
      </c>
      <c r="H700" s="26" t="s">
        <v>505</v>
      </c>
      <c r="I700" s="26">
        <v>2</v>
      </c>
      <c r="J700" s="78">
        <v>1400</v>
      </c>
      <c r="K700" s="77">
        <f t="shared" si="14"/>
        <v>2800</v>
      </c>
      <c r="L700" s="25" t="s">
        <v>22</v>
      </c>
      <c r="M700" s="25" t="s">
        <v>19</v>
      </c>
      <c r="N700" s="29">
        <v>0</v>
      </c>
    </row>
    <row r="701" spans="1:14" s="30" customFormat="1" ht="56.25">
      <c r="A701" s="21">
        <v>688</v>
      </c>
      <c r="B701" s="38" t="s">
        <v>3560</v>
      </c>
      <c r="C701" s="38" t="s">
        <v>3560</v>
      </c>
      <c r="D701" s="38" t="s">
        <v>666</v>
      </c>
      <c r="E701" s="38" t="s">
        <v>666</v>
      </c>
      <c r="F701" s="25" t="s">
        <v>14</v>
      </c>
      <c r="G701" s="26" t="s">
        <v>4897</v>
      </c>
      <c r="H701" s="26" t="s">
        <v>15</v>
      </c>
      <c r="I701" s="62">
        <v>5</v>
      </c>
      <c r="J701" s="77">
        <v>7000</v>
      </c>
      <c r="K701" s="77">
        <f t="shared" si="14"/>
        <v>35000</v>
      </c>
      <c r="L701" s="25" t="s">
        <v>22</v>
      </c>
      <c r="M701" s="25" t="s">
        <v>19</v>
      </c>
      <c r="N701" s="29">
        <v>0</v>
      </c>
    </row>
    <row r="702" spans="1:14" s="30" customFormat="1" ht="56.25">
      <c r="A702" s="21">
        <v>689</v>
      </c>
      <c r="B702" s="38" t="s">
        <v>3561</v>
      </c>
      <c r="C702" s="39" t="s">
        <v>3606</v>
      </c>
      <c r="D702" s="39" t="s">
        <v>1212</v>
      </c>
      <c r="E702" s="39" t="s">
        <v>1213</v>
      </c>
      <c r="F702" s="25" t="s">
        <v>14</v>
      </c>
      <c r="G702" s="26" t="s">
        <v>4897</v>
      </c>
      <c r="H702" s="26" t="s">
        <v>505</v>
      </c>
      <c r="I702" s="26">
        <v>2</v>
      </c>
      <c r="J702" s="78">
        <v>2400</v>
      </c>
      <c r="K702" s="77">
        <f t="shared" si="14"/>
        <v>4800</v>
      </c>
      <c r="L702" s="25" t="s">
        <v>22</v>
      </c>
      <c r="M702" s="25" t="s">
        <v>19</v>
      </c>
      <c r="N702" s="29">
        <v>0</v>
      </c>
    </row>
    <row r="703" spans="1:14" s="30" customFormat="1" ht="168.75">
      <c r="A703" s="21">
        <v>690</v>
      </c>
      <c r="B703" s="197" t="s">
        <v>3562</v>
      </c>
      <c r="C703" s="24" t="s">
        <v>3607</v>
      </c>
      <c r="D703" s="198" t="s">
        <v>1856</v>
      </c>
      <c r="E703" s="24" t="s">
        <v>1857</v>
      </c>
      <c r="F703" s="25" t="s">
        <v>14</v>
      </c>
      <c r="G703" s="26" t="s">
        <v>4897</v>
      </c>
      <c r="H703" s="27" t="s">
        <v>1329</v>
      </c>
      <c r="I703" s="199">
        <v>1</v>
      </c>
      <c r="J703" s="28">
        <v>190000</v>
      </c>
      <c r="K703" s="77">
        <f t="shared" si="14"/>
        <v>190000</v>
      </c>
      <c r="L703" s="25" t="s">
        <v>22</v>
      </c>
      <c r="M703" s="25" t="s">
        <v>19</v>
      </c>
      <c r="N703" s="29">
        <v>0</v>
      </c>
    </row>
    <row r="704" spans="1:14" s="30" customFormat="1" ht="168.75">
      <c r="A704" s="21">
        <v>691</v>
      </c>
      <c r="B704" s="197" t="s">
        <v>3562</v>
      </c>
      <c r="C704" s="198" t="s">
        <v>3608</v>
      </c>
      <c r="D704" s="198" t="s">
        <v>1856</v>
      </c>
      <c r="E704" s="198" t="s">
        <v>1858</v>
      </c>
      <c r="F704" s="25" t="s">
        <v>14</v>
      </c>
      <c r="G704" s="26" t="s">
        <v>4897</v>
      </c>
      <c r="H704" s="27" t="s">
        <v>1329</v>
      </c>
      <c r="I704" s="27">
        <v>1</v>
      </c>
      <c r="J704" s="60">
        <v>230000</v>
      </c>
      <c r="K704" s="77">
        <f t="shared" si="14"/>
        <v>230000</v>
      </c>
      <c r="L704" s="25" t="s">
        <v>22</v>
      </c>
      <c r="M704" s="25" t="s">
        <v>19</v>
      </c>
      <c r="N704" s="29">
        <v>0</v>
      </c>
    </row>
    <row r="705" spans="1:14" s="30" customFormat="1" ht="75">
      <c r="A705" s="21">
        <v>692</v>
      </c>
      <c r="B705" s="22" t="s">
        <v>3562</v>
      </c>
      <c r="C705" s="24" t="s">
        <v>3609</v>
      </c>
      <c r="D705" s="24" t="s">
        <v>1856</v>
      </c>
      <c r="E705" s="24" t="s">
        <v>1859</v>
      </c>
      <c r="F705" s="25" t="s">
        <v>14</v>
      </c>
      <c r="G705" s="26" t="s">
        <v>4897</v>
      </c>
      <c r="H705" s="27" t="s">
        <v>1329</v>
      </c>
      <c r="I705" s="200">
        <v>1</v>
      </c>
      <c r="J705" s="60">
        <v>260000</v>
      </c>
      <c r="K705" s="77">
        <f t="shared" si="14"/>
        <v>260000</v>
      </c>
      <c r="L705" s="25" t="s">
        <v>22</v>
      </c>
      <c r="M705" s="25" t="s">
        <v>19</v>
      </c>
      <c r="N705" s="29">
        <v>0</v>
      </c>
    </row>
    <row r="706" spans="1:14" s="30" customFormat="1" ht="75">
      <c r="A706" s="21">
        <v>693</v>
      </c>
      <c r="B706" s="22" t="s">
        <v>3562</v>
      </c>
      <c r="C706" s="24" t="s">
        <v>3610</v>
      </c>
      <c r="D706" s="24" t="s">
        <v>1856</v>
      </c>
      <c r="E706" s="24" t="s">
        <v>1860</v>
      </c>
      <c r="F706" s="25" t="s">
        <v>14</v>
      </c>
      <c r="G706" s="26" t="s">
        <v>4897</v>
      </c>
      <c r="H706" s="27" t="s">
        <v>1329</v>
      </c>
      <c r="I706" s="27">
        <v>1</v>
      </c>
      <c r="J706" s="60">
        <v>260000</v>
      </c>
      <c r="K706" s="77">
        <f t="shared" si="14"/>
        <v>260000</v>
      </c>
      <c r="L706" s="25" t="s">
        <v>22</v>
      </c>
      <c r="M706" s="25" t="s">
        <v>19</v>
      </c>
      <c r="N706" s="29">
        <v>0</v>
      </c>
    </row>
    <row r="707" spans="1:14" s="30" customFormat="1" ht="56.25">
      <c r="A707" s="21">
        <v>694</v>
      </c>
      <c r="B707" s="67" t="s">
        <v>3563</v>
      </c>
      <c r="C707" s="67" t="s">
        <v>1309</v>
      </c>
      <c r="D707" s="67" t="s">
        <v>1308</v>
      </c>
      <c r="E707" s="67" t="s">
        <v>1309</v>
      </c>
      <c r="F707" s="25" t="s">
        <v>14</v>
      </c>
      <c r="G707" s="26" t="s">
        <v>4897</v>
      </c>
      <c r="H707" s="67" t="s">
        <v>15</v>
      </c>
      <c r="I707" s="142">
        <v>30</v>
      </c>
      <c r="J707" s="121">
        <v>80</v>
      </c>
      <c r="K707" s="77">
        <f t="shared" si="14"/>
        <v>2400</v>
      </c>
      <c r="L707" s="25" t="s">
        <v>22</v>
      </c>
      <c r="M707" s="25" t="s">
        <v>19</v>
      </c>
      <c r="N707" s="29">
        <v>0</v>
      </c>
    </row>
    <row r="708" spans="1:14" s="30" customFormat="1" ht="56.25">
      <c r="A708" s="21">
        <v>695</v>
      </c>
      <c r="B708" s="38" t="s">
        <v>3564</v>
      </c>
      <c r="C708" s="38" t="s">
        <v>3611</v>
      </c>
      <c r="D708" s="38" t="s">
        <v>720</v>
      </c>
      <c r="E708" s="38" t="s">
        <v>721</v>
      </c>
      <c r="F708" s="25" t="s">
        <v>14</v>
      </c>
      <c r="G708" s="26" t="s">
        <v>4897</v>
      </c>
      <c r="H708" s="26" t="s">
        <v>15</v>
      </c>
      <c r="I708" s="83">
        <v>7</v>
      </c>
      <c r="J708" s="77">
        <v>24000</v>
      </c>
      <c r="K708" s="77">
        <f t="shared" si="14"/>
        <v>168000</v>
      </c>
      <c r="L708" s="25" t="s">
        <v>22</v>
      </c>
      <c r="M708" s="25" t="s">
        <v>19</v>
      </c>
      <c r="N708" s="29">
        <v>0</v>
      </c>
    </row>
    <row r="709" spans="1:14" s="30" customFormat="1" ht="56.25">
      <c r="A709" s="21">
        <v>696</v>
      </c>
      <c r="B709" s="22" t="s">
        <v>3565</v>
      </c>
      <c r="C709" s="24" t="s">
        <v>4970</v>
      </c>
      <c r="D709" s="22" t="s">
        <v>1720</v>
      </c>
      <c r="E709" s="24" t="s">
        <v>4971</v>
      </c>
      <c r="F709" s="25" t="s">
        <v>14</v>
      </c>
      <c r="G709" s="26" t="s">
        <v>4897</v>
      </c>
      <c r="H709" s="25" t="s">
        <v>15</v>
      </c>
      <c r="I709" s="25">
        <v>8</v>
      </c>
      <c r="J709" s="52">
        <v>14800</v>
      </c>
      <c r="K709" s="77">
        <f t="shared" si="14"/>
        <v>118400</v>
      </c>
      <c r="L709" s="25" t="s">
        <v>22</v>
      </c>
      <c r="M709" s="25" t="s">
        <v>19</v>
      </c>
      <c r="N709" s="29">
        <v>0</v>
      </c>
    </row>
    <row r="710" spans="1:14" s="30" customFormat="1" ht="56.25">
      <c r="A710" s="21">
        <v>697</v>
      </c>
      <c r="B710" s="43" t="s">
        <v>3566</v>
      </c>
      <c r="C710" s="43" t="s">
        <v>3566</v>
      </c>
      <c r="D710" s="43" t="s">
        <v>2060</v>
      </c>
      <c r="E710" s="43" t="s">
        <v>2060</v>
      </c>
      <c r="F710" s="25" t="s">
        <v>23</v>
      </c>
      <c r="G710" s="26" t="s">
        <v>4897</v>
      </c>
      <c r="H710" s="48" t="s">
        <v>1329</v>
      </c>
      <c r="I710" s="45">
        <v>9559</v>
      </c>
      <c r="J710" s="46">
        <v>360</v>
      </c>
      <c r="K710" s="77">
        <f t="shared" si="14"/>
        <v>3441240</v>
      </c>
      <c r="L710" s="25" t="s">
        <v>22</v>
      </c>
      <c r="M710" s="25" t="s">
        <v>19</v>
      </c>
      <c r="N710" s="29">
        <v>0</v>
      </c>
    </row>
    <row r="711" spans="1:14" s="30" customFormat="1" ht="56.25">
      <c r="A711" s="21">
        <v>698</v>
      </c>
      <c r="B711" s="38" t="s">
        <v>3567</v>
      </c>
      <c r="C711" s="38" t="s">
        <v>3612</v>
      </c>
      <c r="D711" s="39" t="s">
        <v>1013</v>
      </c>
      <c r="E711" s="38" t="s">
        <v>1014</v>
      </c>
      <c r="F711" s="25" t="s">
        <v>14</v>
      </c>
      <c r="G711" s="26" t="s">
        <v>4897</v>
      </c>
      <c r="H711" s="26" t="s">
        <v>15</v>
      </c>
      <c r="I711" s="26">
        <v>8</v>
      </c>
      <c r="J711" s="75">
        <v>2000</v>
      </c>
      <c r="K711" s="77">
        <f t="shared" si="14"/>
        <v>16000</v>
      </c>
      <c r="L711" s="25" t="s">
        <v>22</v>
      </c>
      <c r="M711" s="25" t="s">
        <v>19</v>
      </c>
      <c r="N711" s="29">
        <v>0</v>
      </c>
    </row>
    <row r="712" spans="1:14" s="30" customFormat="1" ht="56.25">
      <c r="A712" s="21">
        <v>699</v>
      </c>
      <c r="B712" s="43" t="s">
        <v>1749</v>
      </c>
      <c r="C712" s="43" t="s">
        <v>4905</v>
      </c>
      <c r="D712" s="43" t="s">
        <v>1749</v>
      </c>
      <c r="E712" s="43" t="s">
        <v>4906</v>
      </c>
      <c r="F712" s="25" t="s">
        <v>23</v>
      </c>
      <c r="G712" s="26" t="s">
        <v>4897</v>
      </c>
      <c r="H712" s="44" t="s">
        <v>15</v>
      </c>
      <c r="I712" s="45">
        <v>20</v>
      </c>
      <c r="J712" s="46">
        <v>125000</v>
      </c>
      <c r="K712" s="77">
        <f t="shared" si="14"/>
        <v>2500000</v>
      </c>
      <c r="L712" s="25" t="s">
        <v>22</v>
      </c>
      <c r="M712" s="25" t="s">
        <v>19</v>
      </c>
      <c r="N712" s="29">
        <v>0</v>
      </c>
    </row>
    <row r="713" spans="1:14" s="30" customFormat="1" ht="56.25">
      <c r="A713" s="21">
        <v>700</v>
      </c>
      <c r="B713" s="67" t="s">
        <v>4909</v>
      </c>
      <c r="C713" s="67" t="s">
        <v>4908</v>
      </c>
      <c r="D713" s="67" t="s">
        <v>4907</v>
      </c>
      <c r="E713" s="67" t="s">
        <v>1749</v>
      </c>
      <c r="F713" s="25" t="s">
        <v>23</v>
      </c>
      <c r="G713" s="26" t="s">
        <v>4897</v>
      </c>
      <c r="H713" s="62" t="s">
        <v>15</v>
      </c>
      <c r="I713" s="62">
        <v>6</v>
      </c>
      <c r="J713" s="121">
        <v>89990</v>
      </c>
      <c r="K713" s="77">
        <f t="shared" si="14"/>
        <v>539940</v>
      </c>
      <c r="L713" s="25" t="s">
        <v>22</v>
      </c>
      <c r="M713" s="25" t="s">
        <v>19</v>
      </c>
      <c r="N713" s="29">
        <v>0</v>
      </c>
    </row>
    <row r="714" spans="1:14" s="30" customFormat="1" ht="56.25">
      <c r="A714" s="21">
        <v>701</v>
      </c>
      <c r="B714" s="22" t="s">
        <v>3568</v>
      </c>
      <c r="C714" s="171" t="s">
        <v>3613</v>
      </c>
      <c r="D714" s="24" t="s">
        <v>1897</v>
      </c>
      <c r="E714" s="171" t="s">
        <v>1898</v>
      </c>
      <c r="F714" s="25" t="s">
        <v>14</v>
      </c>
      <c r="G714" s="26" t="s">
        <v>4897</v>
      </c>
      <c r="H714" s="27" t="s">
        <v>1329</v>
      </c>
      <c r="I714" s="27">
        <v>60</v>
      </c>
      <c r="J714" s="28">
        <v>3200</v>
      </c>
      <c r="K714" s="77">
        <f t="shared" si="14"/>
        <v>192000</v>
      </c>
      <c r="L714" s="25" t="s">
        <v>22</v>
      </c>
      <c r="M714" s="25" t="s">
        <v>19</v>
      </c>
      <c r="N714" s="29">
        <v>0</v>
      </c>
    </row>
    <row r="715" spans="1:14" s="30" customFormat="1" ht="56.25">
      <c r="A715" s="21">
        <v>702</v>
      </c>
      <c r="B715" s="67" t="s">
        <v>3569</v>
      </c>
      <c r="C715" s="67" t="s">
        <v>3569</v>
      </c>
      <c r="D715" s="81" t="s">
        <v>1310</v>
      </c>
      <c r="E715" s="81" t="s">
        <v>1310</v>
      </c>
      <c r="F715" s="25" t="s">
        <v>14</v>
      </c>
      <c r="G715" s="26" t="s">
        <v>4897</v>
      </c>
      <c r="H715" s="67" t="s">
        <v>15</v>
      </c>
      <c r="I715" s="142">
        <f>5*6</f>
        <v>30</v>
      </c>
      <c r="J715" s="121">
        <v>1290</v>
      </c>
      <c r="K715" s="77">
        <f t="shared" si="14"/>
        <v>38700</v>
      </c>
      <c r="L715" s="25" t="s">
        <v>22</v>
      </c>
      <c r="M715" s="25" t="s">
        <v>19</v>
      </c>
      <c r="N715" s="29">
        <v>0</v>
      </c>
    </row>
    <row r="716" spans="1:14" s="30" customFormat="1" ht="56.25">
      <c r="A716" s="21">
        <v>703</v>
      </c>
      <c r="B716" s="89" t="s">
        <v>3570</v>
      </c>
      <c r="C716" s="89" t="s">
        <v>3570</v>
      </c>
      <c r="D716" s="89" t="s">
        <v>1445</v>
      </c>
      <c r="E716" s="99" t="s">
        <v>1445</v>
      </c>
      <c r="F716" s="25" t="s">
        <v>14</v>
      </c>
      <c r="G716" s="26" t="s">
        <v>4897</v>
      </c>
      <c r="H716" s="90" t="s">
        <v>396</v>
      </c>
      <c r="I716" s="90">
        <v>12</v>
      </c>
      <c r="J716" s="91">
        <v>1000</v>
      </c>
      <c r="K716" s="77">
        <f t="shared" si="14"/>
        <v>12000</v>
      </c>
      <c r="L716" s="25" t="s">
        <v>22</v>
      </c>
      <c r="M716" s="25" t="s">
        <v>19</v>
      </c>
      <c r="N716" s="29">
        <v>0</v>
      </c>
    </row>
    <row r="717" spans="1:14" s="30" customFormat="1" ht="56.25">
      <c r="A717" s="21">
        <v>704</v>
      </c>
      <c r="B717" s="57" t="s">
        <v>3571</v>
      </c>
      <c r="C717" s="22" t="s">
        <v>3614</v>
      </c>
      <c r="D717" s="57" t="s">
        <v>1970</v>
      </c>
      <c r="E717" s="22" t="s">
        <v>1971</v>
      </c>
      <c r="F717" s="25" t="s">
        <v>14</v>
      </c>
      <c r="G717" s="26" t="s">
        <v>4897</v>
      </c>
      <c r="H717" s="45" t="s">
        <v>15</v>
      </c>
      <c r="I717" s="45">
        <v>12</v>
      </c>
      <c r="J717" s="46">
        <v>800</v>
      </c>
      <c r="K717" s="77">
        <f t="shared" si="14"/>
        <v>9600</v>
      </c>
      <c r="L717" s="25" t="s">
        <v>22</v>
      </c>
      <c r="M717" s="25" t="s">
        <v>19</v>
      </c>
      <c r="N717" s="29">
        <v>0</v>
      </c>
    </row>
    <row r="718" spans="1:14" s="30" customFormat="1" ht="56.25">
      <c r="A718" s="21">
        <v>705</v>
      </c>
      <c r="B718" s="38" t="s">
        <v>3572</v>
      </c>
      <c r="C718" s="43" t="s">
        <v>3615</v>
      </c>
      <c r="D718" s="38" t="s">
        <v>1951</v>
      </c>
      <c r="E718" s="43" t="s">
        <v>1952</v>
      </c>
      <c r="F718" s="25" t="s">
        <v>14</v>
      </c>
      <c r="G718" s="26" t="s">
        <v>4897</v>
      </c>
      <c r="H718" s="45" t="s">
        <v>15</v>
      </c>
      <c r="I718" s="45">
        <v>2</v>
      </c>
      <c r="J718" s="64">
        <v>10000</v>
      </c>
      <c r="K718" s="77">
        <f t="shared" si="14"/>
        <v>20000</v>
      </c>
      <c r="L718" s="25" t="s">
        <v>22</v>
      </c>
      <c r="M718" s="25" t="s">
        <v>19</v>
      </c>
      <c r="N718" s="29">
        <v>0</v>
      </c>
    </row>
    <row r="719" spans="1:14" s="30" customFormat="1" ht="56.25">
      <c r="A719" s="21">
        <v>706</v>
      </c>
      <c r="B719" s="33" t="s">
        <v>3573</v>
      </c>
      <c r="C719" s="34" t="s">
        <v>3616</v>
      </c>
      <c r="D719" s="34" t="s">
        <v>2172</v>
      </c>
      <c r="E719" s="34" t="s">
        <v>2173</v>
      </c>
      <c r="F719" s="25" t="s">
        <v>14</v>
      </c>
      <c r="G719" s="26" t="s">
        <v>4897</v>
      </c>
      <c r="H719" s="35" t="s">
        <v>15</v>
      </c>
      <c r="I719" s="36">
        <v>7</v>
      </c>
      <c r="J719" s="37">
        <v>30000</v>
      </c>
      <c r="K719" s="77">
        <f t="shared" si="14"/>
        <v>210000</v>
      </c>
      <c r="L719" s="25" t="s">
        <v>22</v>
      </c>
      <c r="M719" s="25" t="s">
        <v>19</v>
      </c>
      <c r="N719" s="29">
        <v>0</v>
      </c>
    </row>
    <row r="720" spans="1:14" s="30" customFormat="1" ht="56.25">
      <c r="A720" s="21">
        <v>707</v>
      </c>
      <c r="B720" s="33" t="s">
        <v>3574</v>
      </c>
      <c r="C720" s="34" t="s">
        <v>3617</v>
      </c>
      <c r="D720" s="34" t="s">
        <v>2170</v>
      </c>
      <c r="E720" s="34" t="s">
        <v>2171</v>
      </c>
      <c r="F720" s="25" t="s">
        <v>14</v>
      </c>
      <c r="G720" s="26" t="s">
        <v>4897</v>
      </c>
      <c r="H720" s="35" t="s">
        <v>15</v>
      </c>
      <c r="I720" s="36">
        <v>5</v>
      </c>
      <c r="J720" s="37">
        <v>30000</v>
      </c>
      <c r="K720" s="77">
        <f t="shared" si="14"/>
        <v>150000</v>
      </c>
      <c r="L720" s="25" t="s">
        <v>22</v>
      </c>
      <c r="M720" s="25" t="s">
        <v>19</v>
      </c>
      <c r="N720" s="29">
        <v>0</v>
      </c>
    </row>
    <row r="721" spans="1:14" s="30" customFormat="1" ht="56.25">
      <c r="A721" s="21">
        <v>708</v>
      </c>
      <c r="B721" s="201" t="s">
        <v>3575</v>
      </c>
      <c r="C721" s="43" t="s">
        <v>3618</v>
      </c>
      <c r="D721" s="201" t="s">
        <v>463</v>
      </c>
      <c r="E721" s="43" t="s">
        <v>464</v>
      </c>
      <c r="F721" s="25" t="s">
        <v>14</v>
      </c>
      <c r="G721" s="26" t="s">
        <v>4897</v>
      </c>
      <c r="H721" s="44" t="s">
        <v>15</v>
      </c>
      <c r="I721" s="45">
        <v>350</v>
      </c>
      <c r="J721" s="76">
        <v>70</v>
      </c>
      <c r="K721" s="77">
        <f t="shared" si="14"/>
        <v>24500</v>
      </c>
      <c r="L721" s="25" t="s">
        <v>22</v>
      </c>
      <c r="M721" s="25" t="s">
        <v>19</v>
      </c>
      <c r="N721" s="29">
        <v>0</v>
      </c>
    </row>
    <row r="722" spans="1:14" s="30" customFormat="1" ht="56.25">
      <c r="A722" s="21">
        <v>709</v>
      </c>
      <c r="B722" s="201" t="s">
        <v>3576</v>
      </c>
      <c r="C722" s="43" t="s">
        <v>3619</v>
      </c>
      <c r="D722" s="201" t="s">
        <v>465</v>
      </c>
      <c r="E722" s="43" t="s">
        <v>466</v>
      </c>
      <c r="F722" s="25" t="s">
        <v>14</v>
      </c>
      <c r="G722" s="26" t="s">
        <v>4897</v>
      </c>
      <c r="H722" s="44" t="s">
        <v>15</v>
      </c>
      <c r="I722" s="45">
        <v>350</v>
      </c>
      <c r="J722" s="76">
        <v>80</v>
      </c>
      <c r="K722" s="77">
        <f aca="true" t="shared" si="15" ref="K722:K781">I722*J722</f>
        <v>28000</v>
      </c>
      <c r="L722" s="25" t="s">
        <v>22</v>
      </c>
      <c r="M722" s="25" t="s">
        <v>19</v>
      </c>
      <c r="N722" s="29">
        <v>0</v>
      </c>
    </row>
    <row r="723" spans="1:14" s="30" customFormat="1" ht="56.25">
      <c r="A723" s="21">
        <v>710</v>
      </c>
      <c r="B723" s="201" t="s">
        <v>3577</v>
      </c>
      <c r="C723" s="43" t="s">
        <v>3620</v>
      </c>
      <c r="D723" s="201" t="s">
        <v>467</v>
      </c>
      <c r="E723" s="43" t="s">
        <v>468</v>
      </c>
      <c r="F723" s="25" t="s">
        <v>14</v>
      </c>
      <c r="G723" s="26" t="s">
        <v>4897</v>
      </c>
      <c r="H723" s="44" t="s">
        <v>15</v>
      </c>
      <c r="I723" s="45">
        <v>350</v>
      </c>
      <c r="J723" s="76">
        <v>130</v>
      </c>
      <c r="K723" s="77">
        <f t="shared" si="15"/>
        <v>45500</v>
      </c>
      <c r="L723" s="25" t="s">
        <v>22</v>
      </c>
      <c r="M723" s="25" t="s">
        <v>19</v>
      </c>
      <c r="N723" s="29">
        <v>0</v>
      </c>
    </row>
    <row r="724" spans="1:14" s="30" customFormat="1" ht="56.25">
      <c r="A724" s="21">
        <v>711</v>
      </c>
      <c r="B724" s="185" t="s">
        <v>3578</v>
      </c>
      <c r="C724" s="185" t="s">
        <v>3578</v>
      </c>
      <c r="D724" s="185" t="s">
        <v>478</v>
      </c>
      <c r="E724" s="185" t="s">
        <v>478</v>
      </c>
      <c r="F724" s="25" t="s">
        <v>14</v>
      </c>
      <c r="G724" s="26" t="s">
        <v>4897</v>
      </c>
      <c r="H724" s="44" t="s">
        <v>15</v>
      </c>
      <c r="I724" s="45">
        <v>350</v>
      </c>
      <c r="J724" s="76">
        <v>500</v>
      </c>
      <c r="K724" s="77">
        <f t="shared" si="15"/>
        <v>175000</v>
      </c>
      <c r="L724" s="25" t="s">
        <v>22</v>
      </c>
      <c r="M724" s="25" t="s">
        <v>19</v>
      </c>
      <c r="N724" s="29">
        <v>0</v>
      </c>
    </row>
    <row r="725" spans="1:14" s="30" customFormat="1" ht="56.25">
      <c r="A725" s="21">
        <v>712</v>
      </c>
      <c r="B725" s="185" t="s">
        <v>3579</v>
      </c>
      <c r="C725" s="185" t="s">
        <v>3579</v>
      </c>
      <c r="D725" s="185" t="s">
        <v>480</v>
      </c>
      <c r="E725" s="185" t="s">
        <v>480</v>
      </c>
      <c r="F725" s="25" t="s">
        <v>14</v>
      </c>
      <c r="G725" s="26" t="s">
        <v>4897</v>
      </c>
      <c r="H725" s="44" t="s">
        <v>15</v>
      </c>
      <c r="I725" s="45">
        <v>350</v>
      </c>
      <c r="J725" s="76">
        <v>500</v>
      </c>
      <c r="K725" s="77">
        <f t="shared" si="15"/>
        <v>175000</v>
      </c>
      <c r="L725" s="25" t="s">
        <v>22</v>
      </c>
      <c r="M725" s="25" t="s">
        <v>19</v>
      </c>
      <c r="N725" s="29">
        <v>0</v>
      </c>
    </row>
    <row r="726" spans="1:14" s="30" customFormat="1" ht="56.25">
      <c r="A726" s="21">
        <v>713</v>
      </c>
      <c r="B726" s="185" t="s">
        <v>3580</v>
      </c>
      <c r="C726" s="185" t="s">
        <v>3580</v>
      </c>
      <c r="D726" s="185" t="s">
        <v>479</v>
      </c>
      <c r="E726" s="185" t="s">
        <v>479</v>
      </c>
      <c r="F726" s="25" t="s">
        <v>14</v>
      </c>
      <c r="G726" s="26" t="s">
        <v>4897</v>
      </c>
      <c r="H726" s="44" t="s">
        <v>15</v>
      </c>
      <c r="I726" s="45">
        <v>350</v>
      </c>
      <c r="J726" s="76">
        <v>500</v>
      </c>
      <c r="K726" s="77">
        <f t="shared" si="15"/>
        <v>175000</v>
      </c>
      <c r="L726" s="25" t="s">
        <v>22</v>
      </c>
      <c r="M726" s="25" t="s">
        <v>19</v>
      </c>
      <c r="N726" s="29">
        <v>0</v>
      </c>
    </row>
    <row r="727" spans="1:14" s="30" customFormat="1" ht="56.25">
      <c r="A727" s="21">
        <v>714</v>
      </c>
      <c r="B727" s="185" t="s">
        <v>3581</v>
      </c>
      <c r="C727" s="185" t="s">
        <v>3581</v>
      </c>
      <c r="D727" s="185" t="s">
        <v>481</v>
      </c>
      <c r="E727" s="185" t="s">
        <v>481</v>
      </c>
      <c r="F727" s="25" t="s">
        <v>14</v>
      </c>
      <c r="G727" s="26" t="s">
        <v>4897</v>
      </c>
      <c r="H727" s="44" t="s">
        <v>15</v>
      </c>
      <c r="I727" s="45">
        <v>350</v>
      </c>
      <c r="J727" s="76">
        <v>500</v>
      </c>
      <c r="K727" s="77">
        <f t="shared" si="15"/>
        <v>175000</v>
      </c>
      <c r="L727" s="25" t="s">
        <v>22</v>
      </c>
      <c r="M727" s="25" t="s">
        <v>19</v>
      </c>
      <c r="N727" s="29">
        <v>0</v>
      </c>
    </row>
    <row r="728" spans="1:14" s="30" customFormat="1" ht="56.25">
      <c r="A728" s="21">
        <v>715</v>
      </c>
      <c r="B728" s="33" t="s">
        <v>3582</v>
      </c>
      <c r="C728" s="34" t="s">
        <v>3621</v>
      </c>
      <c r="D728" s="34" t="s">
        <v>2164</v>
      </c>
      <c r="E728" s="34" t="s">
        <v>2165</v>
      </c>
      <c r="F728" s="25" t="s">
        <v>14</v>
      </c>
      <c r="G728" s="26" t="s">
        <v>4897</v>
      </c>
      <c r="H728" s="35" t="s">
        <v>15</v>
      </c>
      <c r="I728" s="36">
        <v>5</v>
      </c>
      <c r="J728" s="37">
        <v>21000</v>
      </c>
      <c r="K728" s="77">
        <f t="shared" si="15"/>
        <v>105000</v>
      </c>
      <c r="L728" s="25" t="s">
        <v>22</v>
      </c>
      <c r="M728" s="25" t="s">
        <v>19</v>
      </c>
      <c r="N728" s="29">
        <v>0</v>
      </c>
    </row>
    <row r="729" spans="1:14" s="30" customFormat="1" ht="56.25">
      <c r="A729" s="21">
        <v>716</v>
      </c>
      <c r="B729" s="33" t="s">
        <v>3583</v>
      </c>
      <c r="C729" s="34" t="s">
        <v>3622</v>
      </c>
      <c r="D729" s="34" t="s">
        <v>2166</v>
      </c>
      <c r="E729" s="34" t="s">
        <v>2167</v>
      </c>
      <c r="F729" s="25" t="s">
        <v>14</v>
      </c>
      <c r="G729" s="26" t="s">
        <v>4897</v>
      </c>
      <c r="H729" s="35" t="s">
        <v>15</v>
      </c>
      <c r="I729" s="36">
        <v>5</v>
      </c>
      <c r="J729" s="37">
        <v>21000</v>
      </c>
      <c r="K729" s="77">
        <f t="shared" si="15"/>
        <v>105000</v>
      </c>
      <c r="L729" s="25" t="s">
        <v>22</v>
      </c>
      <c r="M729" s="25" t="s">
        <v>19</v>
      </c>
      <c r="N729" s="29">
        <v>0</v>
      </c>
    </row>
    <row r="730" spans="1:14" s="30" customFormat="1" ht="56.25">
      <c r="A730" s="21">
        <v>717</v>
      </c>
      <c r="B730" s="33" t="s">
        <v>3584</v>
      </c>
      <c r="C730" s="34" t="s">
        <v>3623</v>
      </c>
      <c r="D730" s="34" t="s">
        <v>2162</v>
      </c>
      <c r="E730" s="34" t="s">
        <v>2163</v>
      </c>
      <c r="F730" s="25" t="s">
        <v>14</v>
      </c>
      <c r="G730" s="26" t="s">
        <v>4897</v>
      </c>
      <c r="H730" s="35" t="s">
        <v>15</v>
      </c>
      <c r="I730" s="36">
        <v>10</v>
      </c>
      <c r="J730" s="37">
        <v>50000</v>
      </c>
      <c r="K730" s="77">
        <f t="shared" si="15"/>
        <v>500000</v>
      </c>
      <c r="L730" s="25" t="s">
        <v>22</v>
      </c>
      <c r="M730" s="25" t="s">
        <v>19</v>
      </c>
      <c r="N730" s="29">
        <v>0</v>
      </c>
    </row>
    <row r="731" spans="1:14" s="30" customFormat="1" ht="56.25">
      <c r="A731" s="21">
        <v>718</v>
      </c>
      <c r="B731" s="33" t="s">
        <v>3585</v>
      </c>
      <c r="C731" s="34" t="s">
        <v>3624</v>
      </c>
      <c r="D731" s="34" t="s">
        <v>2160</v>
      </c>
      <c r="E731" s="34" t="s">
        <v>2161</v>
      </c>
      <c r="F731" s="25" t="s">
        <v>14</v>
      </c>
      <c r="G731" s="26" t="s">
        <v>4897</v>
      </c>
      <c r="H731" s="35" t="s">
        <v>15</v>
      </c>
      <c r="I731" s="36">
        <v>10</v>
      </c>
      <c r="J731" s="37">
        <v>30000</v>
      </c>
      <c r="K731" s="77">
        <f t="shared" si="15"/>
        <v>300000</v>
      </c>
      <c r="L731" s="25" t="s">
        <v>22</v>
      </c>
      <c r="M731" s="25" t="s">
        <v>19</v>
      </c>
      <c r="N731" s="29">
        <v>0</v>
      </c>
    </row>
    <row r="732" spans="1:14" s="30" customFormat="1" ht="75">
      <c r="A732" s="21">
        <v>719</v>
      </c>
      <c r="B732" s="33" t="s">
        <v>3586</v>
      </c>
      <c r="C732" s="34" t="s">
        <v>3586</v>
      </c>
      <c r="D732" s="34" t="s">
        <v>2174</v>
      </c>
      <c r="E732" s="34" t="s">
        <v>2174</v>
      </c>
      <c r="F732" s="25" t="s">
        <v>14</v>
      </c>
      <c r="G732" s="26" t="s">
        <v>4897</v>
      </c>
      <c r="H732" s="35" t="s">
        <v>15</v>
      </c>
      <c r="I732" s="36">
        <v>6</v>
      </c>
      <c r="J732" s="37">
        <v>50000</v>
      </c>
      <c r="K732" s="77">
        <f t="shared" si="15"/>
        <v>300000</v>
      </c>
      <c r="L732" s="25" t="s">
        <v>22</v>
      </c>
      <c r="M732" s="25" t="s">
        <v>19</v>
      </c>
      <c r="N732" s="29">
        <v>0</v>
      </c>
    </row>
    <row r="733" spans="1:14" s="30" customFormat="1" ht="56.25">
      <c r="A733" s="21">
        <v>720</v>
      </c>
      <c r="B733" s="38" t="s">
        <v>3587</v>
      </c>
      <c r="C733" s="39" t="s">
        <v>3625</v>
      </c>
      <c r="D733" s="39" t="s">
        <v>1607</v>
      </c>
      <c r="E733" s="39" t="s">
        <v>1608</v>
      </c>
      <c r="F733" s="25" t="s">
        <v>14</v>
      </c>
      <c r="G733" s="26" t="s">
        <v>4897</v>
      </c>
      <c r="H733" s="62" t="s">
        <v>15</v>
      </c>
      <c r="I733" s="62">
        <v>20</v>
      </c>
      <c r="J733" s="63">
        <v>140</v>
      </c>
      <c r="K733" s="77">
        <f t="shared" si="15"/>
        <v>2800</v>
      </c>
      <c r="L733" s="25" t="s">
        <v>22</v>
      </c>
      <c r="M733" s="25" t="s">
        <v>19</v>
      </c>
      <c r="N733" s="29">
        <v>0</v>
      </c>
    </row>
    <row r="734" spans="1:14" s="30" customFormat="1" ht="56.25">
      <c r="A734" s="21">
        <v>721</v>
      </c>
      <c r="B734" s="38" t="s">
        <v>3588</v>
      </c>
      <c r="C734" s="39" t="s">
        <v>3626</v>
      </c>
      <c r="D734" s="39" t="s">
        <v>1605</v>
      </c>
      <c r="E734" s="39" t="s">
        <v>1606</v>
      </c>
      <c r="F734" s="25" t="s">
        <v>14</v>
      </c>
      <c r="G734" s="26" t="s">
        <v>4897</v>
      </c>
      <c r="H734" s="62" t="s">
        <v>15</v>
      </c>
      <c r="I734" s="62">
        <v>40</v>
      </c>
      <c r="J734" s="63">
        <v>320</v>
      </c>
      <c r="K734" s="77">
        <f t="shared" si="15"/>
        <v>12800</v>
      </c>
      <c r="L734" s="25" t="s">
        <v>22</v>
      </c>
      <c r="M734" s="25" t="s">
        <v>19</v>
      </c>
      <c r="N734" s="29">
        <v>0</v>
      </c>
    </row>
    <row r="735" spans="1:14" s="30" customFormat="1" ht="56.25">
      <c r="A735" s="21">
        <v>722</v>
      </c>
      <c r="B735" s="43" t="s">
        <v>3589</v>
      </c>
      <c r="C735" s="43" t="s">
        <v>3589</v>
      </c>
      <c r="D735" s="43" t="s">
        <v>2025</v>
      </c>
      <c r="E735" s="43" t="s">
        <v>2025</v>
      </c>
      <c r="F735" s="25" t="s">
        <v>23</v>
      </c>
      <c r="G735" s="26" t="s">
        <v>4897</v>
      </c>
      <c r="H735" s="93" t="s">
        <v>15</v>
      </c>
      <c r="I735" s="45">
        <v>29672</v>
      </c>
      <c r="J735" s="46">
        <v>130</v>
      </c>
      <c r="K735" s="77">
        <f t="shared" si="15"/>
        <v>3857360</v>
      </c>
      <c r="L735" s="25" t="s">
        <v>22</v>
      </c>
      <c r="M735" s="25" t="s">
        <v>19</v>
      </c>
      <c r="N735" s="29">
        <v>0</v>
      </c>
    </row>
    <row r="736" spans="1:14" s="30" customFormat="1" ht="56.25">
      <c r="A736" s="21">
        <v>723</v>
      </c>
      <c r="B736" s="129" t="s">
        <v>3590</v>
      </c>
      <c r="C736" s="43" t="s">
        <v>3627</v>
      </c>
      <c r="D736" s="129" t="s">
        <v>1322</v>
      </c>
      <c r="E736" s="43" t="s">
        <v>1323</v>
      </c>
      <c r="F736" s="25" t="s">
        <v>14</v>
      </c>
      <c r="G736" s="26" t="s">
        <v>4897</v>
      </c>
      <c r="H736" s="129" t="s">
        <v>15</v>
      </c>
      <c r="I736" s="202">
        <v>20</v>
      </c>
      <c r="J736" s="46">
        <v>1890</v>
      </c>
      <c r="K736" s="77">
        <f t="shared" si="15"/>
        <v>37800</v>
      </c>
      <c r="L736" s="25" t="s">
        <v>22</v>
      </c>
      <c r="M736" s="25" t="s">
        <v>19</v>
      </c>
      <c r="N736" s="29">
        <v>0</v>
      </c>
    </row>
    <row r="737" spans="1:14" s="30" customFormat="1" ht="56.25">
      <c r="A737" s="21">
        <v>724</v>
      </c>
      <c r="B737" s="43" t="s">
        <v>3591</v>
      </c>
      <c r="C737" s="43" t="s">
        <v>3628</v>
      </c>
      <c r="D737" s="79" t="s">
        <v>744</v>
      </c>
      <c r="E737" s="43" t="s">
        <v>1120</v>
      </c>
      <c r="F737" s="25" t="s">
        <v>14</v>
      </c>
      <c r="G737" s="26" t="s">
        <v>4897</v>
      </c>
      <c r="H737" s="44" t="s">
        <v>15</v>
      </c>
      <c r="I737" s="44">
        <v>36</v>
      </c>
      <c r="J737" s="126">
        <v>1200</v>
      </c>
      <c r="K737" s="77">
        <f t="shared" si="15"/>
        <v>43200</v>
      </c>
      <c r="L737" s="25" t="s">
        <v>22</v>
      </c>
      <c r="M737" s="25" t="s">
        <v>19</v>
      </c>
      <c r="N737" s="29">
        <v>0</v>
      </c>
    </row>
    <row r="738" spans="1:14" s="30" customFormat="1" ht="56.25">
      <c r="A738" s="21">
        <v>725</v>
      </c>
      <c r="B738" s="22" t="s">
        <v>3592</v>
      </c>
      <c r="C738" s="24" t="s">
        <v>1680</v>
      </c>
      <c r="D738" s="22" t="s">
        <v>1679</v>
      </c>
      <c r="E738" s="24" t="s">
        <v>1680</v>
      </c>
      <c r="F738" s="25" t="s">
        <v>14</v>
      </c>
      <c r="G738" s="26" t="s">
        <v>4897</v>
      </c>
      <c r="H738" s="25" t="s">
        <v>15</v>
      </c>
      <c r="I738" s="25">
        <v>10</v>
      </c>
      <c r="J738" s="52">
        <v>4800</v>
      </c>
      <c r="K738" s="77">
        <f t="shared" si="15"/>
        <v>48000</v>
      </c>
      <c r="L738" s="25" t="s">
        <v>22</v>
      </c>
      <c r="M738" s="25" t="s">
        <v>19</v>
      </c>
      <c r="N738" s="29">
        <v>0</v>
      </c>
    </row>
    <row r="739" spans="1:14" s="30" customFormat="1" ht="56.25">
      <c r="A739" s="21">
        <v>726</v>
      </c>
      <c r="B739" s="22" t="s">
        <v>3593</v>
      </c>
      <c r="C739" s="24" t="s">
        <v>1682</v>
      </c>
      <c r="D739" s="22" t="s">
        <v>1681</v>
      </c>
      <c r="E739" s="24" t="s">
        <v>1682</v>
      </c>
      <c r="F739" s="25" t="s">
        <v>14</v>
      </c>
      <c r="G739" s="26" t="s">
        <v>4897</v>
      </c>
      <c r="H739" s="25" t="s">
        <v>15</v>
      </c>
      <c r="I739" s="25">
        <v>10</v>
      </c>
      <c r="J739" s="52">
        <v>4950</v>
      </c>
      <c r="K739" s="77">
        <f t="shared" si="15"/>
        <v>49500</v>
      </c>
      <c r="L739" s="25" t="s">
        <v>22</v>
      </c>
      <c r="M739" s="25" t="s">
        <v>19</v>
      </c>
      <c r="N739" s="29">
        <v>0</v>
      </c>
    </row>
    <row r="740" spans="1:14" s="30" customFormat="1" ht="56.25">
      <c r="A740" s="21">
        <v>727</v>
      </c>
      <c r="B740" s="119" t="s">
        <v>3594</v>
      </c>
      <c r="C740" s="115" t="s">
        <v>3629</v>
      </c>
      <c r="D740" s="115" t="s">
        <v>423</v>
      </c>
      <c r="E740" s="115" t="s">
        <v>895</v>
      </c>
      <c r="F740" s="25" t="s">
        <v>14</v>
      </c>
      <c r="G740" s="26" t="s">
        <v>4897</v>
      </c>
      <c r="H740" s="26" t="s">
        <v>16</v>
      </c>
      <c r="I740" s="26">
        <v>5</v>
      </c>
      <c r="J740" s="40">
        <v>3680</v>
      </c>
      <c r="K740" s="77">
        <f t="shared" si="15"/>
        <v>18400</v>
      </c>
      <c r="L740" s="25" t="s">
        <v>22</v>
      </c>
      <c r="M740" s="25" t="s">
        <v>19</v>
      </c>
      <c r="N740" s="29">
        <v>0</v>
      </c>
    </row>
    <row r="741" spans="1:14" s="30" customFormat="1" ht="56.25">
      <c r="A741" s="21">
        <v>728</v>
      </c>
      <c r="B741" s="43" t="s">
        <v>3594</v>
      </c>
      <c r="C741" s="79" t="s">
        <v>3630</v>
      </c>
      <c r="D741" s="43" t="s">
        <v>423</v>
      </c>
      <c r="E741" s="79" t="s">
        <v>424</v>
      </c>
      <c r="F741" s="25" t="s">
        <v>14</v>
      </c>
      <c r="G741" s="26" t="s">
        <v>4897</v>
      </c>
      <c r="H741" s="26" t="s">
        <v>16</v>
      </c>
      <c r="I741" s="62">
        <v>10</v>
      </c>
      <c r="J741" s="76">
        <v>3500</v>
      </c>
      <c r="K741" s="77">
        <f t="shared" si="15"/>
        <v>35000</v>
      </c>
      <c r="L741" s="25" t="s">
        <v>22</v>
      </c>
      <c r="M741" s="25" t="s">
        <v>19</v>
      </c>
      <c r="N741" s="29">
        <v>0</v>
      </c>
    </row>
    <row r="742" spans="1:14" s="30" customFormat="1" ht="56.25">
      <c r="A742" s="21">
        <v>729</v>
      </c>
      <c r="B742" s="43" t="s">
        <v>3594</v>
      </c>
      <c r="C742" s="79" t="s">
        <v>3631</v>
      </c>
      <c r="D742" s="43" t="s">
        <v>423</v>
      </c>
      <c r="E742" s="79" t="s">
        <v>425</v>
      </c>
      <c r="F742" s="25" t="s">
        <v>14</v>
      </c>
      <c r="G742" s="26" t="s">
        <v>4897</v>
      </c>
      <c r="H742" s="26" t="s">
        <v>16</v>
      </c>
      <c r="I742" s="62">
        <v>27</v>
      </c>
      <c r="J742" s="76">
        <v>3500</v>
      </c>
      <c r="K742" s="77">
        <f t="shared" si="15"/>
        <v>94500</v>
      </c>
      <c r="L742" s="25" t="s">
        <v>22</v>
      </c>
      <c r="M742" s="25" t="s">
        <v>19</v>
      </c>
      <c r="N742" s="29">
        <v>0</v>
      </c>
    </row>
    <row r="743" spans="1:14" s="30" customFormat="1" ht="56.25">
      <c r="A743" s="21">
        <v>730</v>
      </c>
      <c r="B743" s="43" t="s">
        <v>3594</v>
      </c>
      <c r="C743" s="43" t="s">
        <v>3632</v>
      </c>
      <c r="D743" s="43" t="s">
        <v>423</v>
      </c>
      <c r="E743" s="43" t="s">
        <v>426</v>
      </c>
      <c r="F743" s="25" t="s">
        <v>14</v>
      </c>
      <c r="G743" s="26" t="s">
        <v>4897</v>
      </c>
      <c r="H743" s="26" t="s">
        <v>16</v>
      </c>
      <c r="I743" s="62">
        <v>5</v>
      </c>
      <c r="J743" s="76">
        <v>3500</v>
      </c>
      <c r="K743" s="77">
        <f t="shared" si="15"/>
        <v>17500</v>
      </c>
      <c r="L743" s="25" t="s">
        <v>22</v>
      </c>
      <c r="M743" s="25" t="s">
        <v>19</v>
      </c>
      <c r="N743" s="29">
        <v>0</v>
      </c>
    </row>
    <row r="744" spans="1:14" s="30" customFormat="1" ht="56.25">
      <c r="A744" s="21">
        <v>731</v>
      </c>
      <c r="B744" s="43" t="s">
        <v>3594</v>
      </c>
      <c r="C744" s="79" t="s">
        <v>3633</v>
      </c>
      <c r="D744" s="43" t="s">
        <v>423</v>
      </c>
      <c r="E744" s="79" t="s">
        <v>427</v>
      </c>
      <c r="F744" s="25" t="s">
        <v>14</v>
      </c>
      <c r="G744" s="26" t="s">
        <v>4897</v>
      </c>
      <c r="H744" s="26" t="s">
        <v>16</v>
      </c>
      <c r="I744" s="62">
        <v>34</v>
      </c>
      <c r="J744" s="76">
        <v>3500</v>
      </c>
      <c r="K744" s="77">
        <f t="shared" si="15"/>
        <v>119000</v>
      </c>
      <c r="L744" s="25" t="s">
        <v>22</v>
      </c>
      <c r="M744" s="25" t="s">
        <v>19</v>
      </c>
      <c r="N744" s="29">
        <v>0</v>
      </c>
    </row>
    <row r="745" spans="1:14" s="30" customFormat="1" ht="56.25">
      <c r="A745" s="21">
        <v>732</v>
      </c>
      <c r="B745" s="43" t="s">
        <v>3594</v>
      </c>
      <c r="C745" s="79" t="s">
        <v>3634</v>
      </c>
      <c r="D745" s="43" t="s">
        <v>423</v>
      </c>
      <c r="E745" s="79" t="s">
        <v>428</v>
      </c>
      <c r="F745" s="25" t="s">
        <v>14</v>
      </c>
      <c r="G745" s="26" t="s">
        <v>4897</v>
      </c>
      <c r="H745" s="26" t="s">
        <v>16</v>
      </c>
      <c r="I745" s="62">
        <v>20</v>
      </c>
      <c r="J745" s="76">
        <v>3500</v>
      </c>
      <c r="K745" s="77">
        <f t="shared" si="15"/>
        <v>70000</v>
      </c>
      <c r="L745" s="25" t="s">
        <v>22</v>
      </c>
      <c r="M745" s="25" t="s">
        <v>19</v>
      </c>
      <c r="N745" s="29">
        <v>0</v>
      </c>
    </row>
    <row r="746" spans="1:14" s="30" customFormat="1" ht="56.25">
      <c r="A746" s="21">
        <v>733</v>
      </c>
      <c r="B746" s="43" t="s">
        <v>3594</v>
      </c>
      <c r="C746" s="79" t="s">
        <v>3635</v>
      </c>
      <c r="D746" s="43" t="s">
        <v>423</v>
      </c>
      <c r="E746" s="79" t="s">
        <v>429</v>
      </c>
      <c r="F746" s="25" t="s">
        <v>14</v>
      </c>
      <c r="G746" s="26" t="s">
        <v>4897</v>
      </c>
      <c r="H746" s="26" t="s">
        <v>16</v>
      </c>
      <c r="I746" s="62">
        <v>10</v>
      </c>
      <c r="J746" s="76">
        <v>3500</v>
      </c>
      <c r="K746" s="77">
        <f t="shared" si="15"/>
        <v>35000</v>
      </c>
      <c r="L746" s="25" t="s">
        <v>22</v>
      </c>
      <c r="M746" s="25" t="s">
        <v>19</v>
      </c>
      <c r="N746" s="29">
        <v>0</v>
      </c>
    </row>
    <row r="747" spans="1:14" s="30" customFormat="1" ht="56.25">
      <c r="A747" s="21">
        <v>734</v>
      </c>
      <c r="B747" s="43" t="s">
        <v>3594</v>
      </c>
      <c r="C747" s="79" t="s">
        <v>3700</v>
      </c>
      <c r="D747" s="43" t="s">
        <v>423</v>
      </c>
      <c r="E747" s="79" t="s">
        <v>430</v>
      </c>
      <c r="F747" s="25" t="s">
        <v>14</v>
      </c>
      <c r="G747" s="26" t="s">
        <v>4897</v>
      </c>
      <c r="H747" s="26" t="s">
        <v>16</v>
      </c>
      <c r="I747" s="62">
        <v>25</v>
      </c>
      <c r="J747" s="76">
        <v>3500</v>
      </c>
      <c r="K747" s="77">
        <f t="shared" si="15"/>
        <v>87500</v>
      </c>
      <c r="L747" s="25" t="s">
        <v>22</v>
      </c>
      <c r="M747" s="25" t="s">
        <v>19</v>
      </c>
      <c r="N747" s="29">
        <v>0</v>
      </c>
    </row>
    <row r="748" spans="1:14" s="30" customFormat="1" ht="56.25">
      <c r="A748" s="21">
        <v>735</v>
      </c>
      <c r="B748" s="43" t="s">
        <v>3594</v>
      </c>
      <c r="C748" s="79" t="s">
        <v>3701</v>
      </c>
      <c r="D748" s="43" t="s">
        <v>423</v>
      </c>
      <c r="E748" s="79" t="s">
        <v>431</v>
      </c>
      <c r="F748" s="25" t="s">
        <v>14</v>
      </c>
      <c r="G748" s="26" t="s">
        <v>4897</v>
      </c>
      <c r="H748" s="26" t="s">
        <v>16</v>
      </c>
      <c r="I748" s="62">
        <v>25</v>
      </c>
      <c r="J748" s="76">
        <v>3500</v>
      </c>
      <c r="K748" s="77">
        <f t="shared" si="15"/>
        <v>87500</v>
      </c>
      <c r="L748" s="25" t="s">
        <v>22</v>
      </c>
      <c r="M748" s="25" t="s">
        <v>19</v>
      </c>
      <c r="N748" s="29">
        <v>0</v>
      </c>
    </row>
    <row r="749" spans="1:14" s="30" customFormat="1" ht="56.25">
      <c r="A749" s="21">
        <v>736</v>
      </c>
      <c r="B749" s="43" t="s">
        <v>3594</v>
      </c>
      <c r="C749" s="43" t="s">
        <v>3702</v>
      </c>
      <c r="D749" s="43" t="s">
        <v>423</v>
      </c>
      <c r="E749" s="43" t="s">
        <v>432</v>
      </c>
      <c r="F749" s="25" t="s">
        <v>14</v>
      </c>
      <c r="G749" s="26" t="s">
        <v>4897</v>
      </c>
      <c r="H749" s="26" t="s">
        <v>16</v>
      </c>
      <c r="I749" s="62">
        <v>15</v>
      </c>
      <c r="J749" s="76">
        <v>3500</v>
      </c>
      <c r="K749" s="77">
        <f t="shared" si="15"/>
        <v>52500</v>
      </c>
      <c r="L749" s="25" t="s">
        <v>22</v>
      </c>
      <c r="M749" s="25" t="s">
        <v>19</v>
      </c>
      <c r="N749" s="29">
        <v>0</v>
      </c>
    </row>
    <row r="750" spans="1:14" s="30" customFormat="1" ht="56.25">
      <c r="A750" s="21">
        <v>737</v>
      </c>
      <c r="B750" s="43" t="s">
        <v>3594</v>
      </c>
      <c r="C750" s="43" t="s">
        <v>3703</v>
      </c>
      <c r="D750" s="43" t="s">
        <v>423</v>
      </c>
      <c r="E750" s="43" t="s">
        <v>433</v>
      </c>
      <c r="F750" s="25" t="s">
        <v>14</v>
      </c>
      <c r="G750" s="26" t="s">
        <v>4897</v>
      </c>
      <c r="H750" s="26" t="s">
        <v>16</v>
      </c>
      <c r="I750" s="62">
        <v>20</v>
      </c>
      <c r="J750" s="76">
        <v>3500</v>
      </c>
      <c r="K750" s="77">
        <f t="shared" si="15"/>
        <v>70000</v>
      </c>
      <c r="L750" s="25" t="s">
        <v>22</v>
      </c>
      <c r="M750" s="25" t="s">
        <v>19</v>
      </c>
      <c r="N750" s="29">
        <v>0</v>
      </c>
    </row>
    <row r="751" spans="1:14" s="30" customFormat="1" ht="56.25">
      <c r="A751" s="21">
        <v>738</v>
      </c>
      <c r="B751" s="43" t="s">
        <v>3594</v>
      </c>
      <c r="C751" s="43" t="s">
        <v>3704</v>
      </c>
      <c r="D751" s="43" t="s">
        <v>423</v>
      </c>
      <c r="E751" s="43" t="s">
        <v>434</v>
      </c>
      <c r="F751" s="25" t="s">
        <v>14</v>
      </c>
      <c r="G751" s="26" t="s">
        <v>4897</v>
      </c>
      <c r="H751" s="26"/>
      <c r="I751" s="62">
        <v>20</v>
      </c>
      <c r="J751" s="76">
        <v>3500</v>
      </c>
      <c r="K751" s="77">
        <f t="shared" si="15"/>
        <v>70000</v>
      </c>
      <c r="L751" s="25" t="s">
        <v>22</v>
      </c>
      <c r="M751" s="25" t="s">
        <v>19</v>
      </c>
      <c r="N751" s="29">
        <v>0</v>
      </c>
    </row>
    <row r="752" spans="1:14" s="30" customFormat="1" ht="56.25">
      <c r="A752" s="21">
        <v>739</v>
      </c>
      <c r="B752" s="43" t="s">
        <v>3594</v>
      </c>
      <c r="C752" s="79" t="s">
        <v>3705</v>
      </c>
      <c r="D752" s="43" t="s">
        <v>423</v>
      </c>
      <c r="E752" s="79" t="s">
        <v>435</v>
      </c>
      <c r="F752" s="25" t="s">
        <v>14</v>
      </c>
      <c r="G752" s="26" t="s">
        <v>4897</v>
      </c>
      <c r="H752" s="26" t="s">
        <v>16</v>
      </c>
      <c r="I752" s="62">
        <v>42</v>
      </c>
      <c r="J752" s="76">
        <v>3500</v>
      </c>
      <c r="K752" s="77">
        <f t="shared" si="15"/>
        <v>147000</v>
      </c>
      <c r="L752" s="25" t="s">
        <v>22</v>
      </c>
      <c r="M752" s="25" t="s">
        <v>19</v>
      </c>
      <c r="N752" s="29">
        <v>0</v>
      </c>
    </row>
    <row r="753" spans="1:14" s="30" customFormat="1" ht="56.25">
      <c r="A753" s="21">
        <v>740</v>
      </c>
      <c r="B753" s="43" t="s">
        <v>3594</v>
      </c>
      <c r="C753" s="79" t="s">
        <v>3706</v>
      </c>
      <c r="D753" s="43" t="s">
        <v>423</v>
      </c>
      <c r="E753" s="79" t="s">
        <v>436</v>
      </c>
      <c r="F753" s="25" t="s">
        <v>14</v>
      </c>
      <c r="G753" s="26" t="s">
        <v>4897</v>
      </c>
      <c r="H753" s="26" t="s">
        <v>16</v>
      </c>
      <c r="I753" s="62">
        <v>20</v>
      </c>
      <c r="J753" s="76">
        <v>3500</v>
      </c>
      <c r="K753" s="77">
        <f t="shared" si="15"/>
        <v>70000</v>
      </c>
      <c r="L753" s="25" t="s">
        <v>22</v>
      </c>
      <c r="M753" s="25" t="s">
        <v>19</v>
      </c>
      <c r="N753" s="29">
        <v>0</v>
      </c>
    </row>
    <row r="754" spans="1:14" s="30" customFormat="1" ht="56.25">
      <c r="A754" s="21">
        <v>741</v>
      </c>
      <c r="B754" s="38" t="s">
        <v>3636</v>
      </c>
      <c r="C754" s="38" t="s">
        <v>3707</v>
      </c>
      <c r="D754" s="39" t="s">
        <v>1043</v>
      </c>
      <c r="E754" s="38" t="s">
        <v>1044</v>
      </c>
      <c r="F754" s="25" t="s">
        <v>14</v>
      </c>
      <c r="G754" s="26" t="s">
        <v>4897</v>
      </c>
      <c r="H754" s="26" t="s">
        <v>16</v>
      </c>
      <c r="I754" s="26">
        <v>20</v>
      </c>
      <c r="J754" s="75">
        <v>2250</v>
      </c>
      <c r="K754" s="77">
        <f t="shared" si="15"/>
        <v>45000</v>
      </c>
      <c r="L754" s="25" t="s">
        <v>22</v>
      </c>
      <c r="M754" s="25" t="s">
        <v>19</v>
      </c>
      <c r="N754" s="29">
        <v>0</v>
      </c>
    </row>
    <row r="755" spans="1:14" s="30" customFormat="1" ht="56.25">
      <c r="A755" s="21">
        <v>742</v>
      </c>
      <c r="B755" s="38" t="s">
        <v>3636</v>
      </c>
      <c r="C755" s="38" t="s">
        <v>3708</v>
      </c>
      <c r="D755" s="39" t="s">
        <v>1043</v>
      </c>
      <c r="E755" s="38" t="s">
        <v>1045</v>
      </c>
      <c r="F755" s="25" t="s">
        <v>14</v>
      </c>
      <c r="G755" s="26" t="s">
        <v>4897</v>
      </c>
      <c r="H755" s="26" t="s">
        <v>16</v>
      </c>
      <c r="I755" s="26">
        <v>20</v>
      </c>
      <c r="J755" s="75">
        <v>2250</v>
      </c>
      <c r="K755" s="77">
        <f t="shared" si="15"/>
        <v>45000</v>
      </c>
      <c r="L755" s="25" t="s">
        <v>22</v>
      </c>
      <c r="M755" s="25" t="s">
        <v>19</v>
      </c>
      <c r="N755" s="29">
        <v>0</v>
      </c>
    </row>
    <row r="756" spans="1:14" s="30" customFormat="1" ht="56.25">
      <c r="A756" s="21">
        <v>743</v>
      </c>
      <c r="B756" s="38" t="s">
        <v>3636</v>
      </c>
      <c r="C756" s="38" t="s">
        <v>1046</v>
      </c>
      <c r="D756" s="39" t="s">
        <v>1043</v>
      </c>
      <c r="E756" s="38" t="s">
        <v>1046</v>
      </c>
      <c r="F756" s="25" t="s">
        <v>14</v>
      </c>
      <c r="G756" s="26" t="s">
        <v>4897</v>
      </c>
      <c r="H756" s="26" t="s">
        <v>16</v>
      </c>
      <c r="I756" s="26">
        <v>20</v>
      </c>
      <c r="J756" s="75">
        <v>2250</v>
      </c>
      <c r="K756" s="77">
        <f t="shared" si="15"/>
        <v>45000</v>
      </c>
      <c r="L756" s="25" t="s">
        <v>22</v>
      </c>
      <c r="M756" s="25" t="s">
        <v>19</v>
      </c>
      <c r="N756" s="29">
        <v>0</v>
      </c>
    </row>
    <row r="757" spans="1:14" s="30" customFormat="1" ht="56.25">
      <c r="A757" s="21">
        <v>744</v>
      </c>
      <c r="B757" s="38" t="s">
        <v>3636</v>
      </c>
      <c r="C757" s="38" t="s">
        <v>1047</v>
      </c>
      <c r="D757" s="39" t="s">
        <v>1043</v>
      </c>
      <c r="E757" s="38" t="s">
        <v>1047</v>
      </c>
      <c r="F757" s="25" t="s">
        <v>14</v>
      </c>
      <c r="G757" s="26" t="s">
        <v>4897</v>
      </c>
      <c r="H757" s="26" t="s">
        <v>16</v>
      </c>
      <c r="I757" s="26">
        <v>20</v>
      </c>
      <c r="J757" s="75">
        <v>2250</v>
      </c>
      <c r="K757" s="77">
        <f t="shared" si="15"/>
        <v>45000</v>
      </c>
      <c r="L757" s="25" t="s">
        <v>22</v>
      </c>
      <c r="M757" s="25" t="s">
        <v>19</v>
      </c>
      <c r="N757" s="29">
        <v>0</v>
      </c>
    </row>
    <row r="758" spans="1:14" s="30" customFormat="1" ht="56.25">
      <c r="A758" s="21">
        <v>745</v>
      </c>
      <c r="B758" s="38" t="s">
        <v>3636</v>
      </c>
      <c r="C758" s="38" t="s">
        <v>3709</v>
      </c>
      <c r="D758" s="39" t="s">
        <v>1043</v>
      </c>
      <c r="E758" s="38" t="s">
        <v>1048</v>
      </c>
      <c r="F758" s="25" t="s">
        <v>14</v>
      </c>
      <c r="G758" s="26" t="s">
        <v>4897</v>
      </c>
      <c r="H758" s="26" t="s">
        <v>16</v>
      </c>
      <c r="I758" s="26">
        <v>20</v>
      </c>
      <c r="J758" s="75">
        <v>2250</v>
      </c>
      <c r="K758" s="77">
        <f t="shared" si="15"/>
        <v>45000</v>
      </c>
      <c r="L758" s="25" t="s">
        <v>22</v>
      </c>
      <c r="M758" s="25" t="s">
        <v>19</v>
      </c>
      <c r="N758" s="29">
        <v>0</v>
      </c>
    </row>
    <row r="759" spans="1:14" s="30" customFormat="1" ht="56.25">
      <c r="A759" s="21">
        <v>746</v>
      </c>
      <c r="B759" s="38" t="s">
        <v>3637</v>
      </c>
      <c r="C759" s="38" t="s">
        <v>3710</v>
      </c>
      <c r="D759" s="39" t="s">
        <v>1049</v>
      </c>
      <c r="E759" s="38" t="s">
        <v>1050</v>
      </c>
      <c r="F759" s="25" t="s">
        <v>14</v>
      </c>
      <c r="G759" s="26" t="s">
        <v>4897</v>
      </c>
      <c r="H759" s="26" t="s">
        <v>16</v>
      </c>
      <c r="I759" s="26">
        <v>20</v>
      </c>
      <c r="J759" s="75">
        <v>1920</v>
      </c>
      <c r="K759" s="77">
        <f t="shared" si="15"/>
        <v>38400</v>
      </c>
      <c r="L759" s="25" t="s">
        <v>22</v>
      </c>
      <c r="M759" s="25" t="s">
        <v>19</v>
      </c>
      <c r="N759" s="29">
        <v>0</v>
      </c>
    </row>
    <row r="760" spans="1:14" s="30" customFormat="1" ht="56.25">
      <c r="A760" s="21">
        <v>747</v>
      </c>
      <c r="B760" s="38" t="s">
        <v>3637</v>
      </c>
      <c r="C760" s="38" t="s">
        <v>3707</v>
      </c>
      <c r="D760" s="39" t="s">
        <v>1049</v>
      </c>
      <c r="E760" s="38" t="s">
        <v>1044</v>
      </c>
      <c r="F760" s="25" t="s">
        <v>14</v>
      </c>
      <c r="G760" s="26" t="s">
        <v>4897</v>
      </c>
      <c r="H760" s="26" t="s">
        <v>16</v>
      </c>
      <c r="I760" s="26">
        <v>20</v>
      </c>
      <c r="J760" s="75">
        <v>1920</v>
      </c>
      <c r="K760" s="77">
        <f t="shared" si="15"/>
        <v>38400</v>
      </c>
      <c r="L760" s="25" t="s">
        <v>22</v>
      </c>
      <c r="M760" s="25" t="s">
        <v>19</v>
      </c>
      <c r="N760" s="29">
        <v>0</v>
      </c>
    </row>
    <row r="761" spans="1:14" s="30" customFormat="1" ht="56.25">
      <c r="A761" s="21">
        <v>748</v>
      </c>
      <c r="B761" s="38" t="s">
        <v>3637</v>
      </c>
      <c r="C761" s="38" t="s">
        <v>3711</v>
      </c>
      <c r="D761" s="39" t="s">
        <v>1049</v>
      </c>
      <c r="E761" s="38" t="s">
        <v>1051</v>
      </c>
      <c r="F761" s="25" t="s">
        <v>14</v>
      </c>
      <c r="G761" s="26" t="s">
        <v>4897</v>
      </c>
      <c r="H761" s="26" t="s">
        <v>16</v>
      </c>
      <c r="I761" s="26">
        <v>20</v>
      </c>
      <c r="J761" s="75">
        <v>1920</v>
      </c>
      <c r="K761" s="77">
        <f t="shared" si="15"/>
        <v>38400</v>
      </c>
      <c r="L761" s="25" t="s">
        <v>22</v>
      </c>
      <c r="M761" s="25" t="s">
        <v>19</v>
      </c>
      <c r="N761" s="29">
        <v>0</v>
      </c>
    </row>
    <row r="762" spans="1:14" s="30" customFormat="1" ht="56.25">
      <c r="A762" s="21">
        <v>749</v>
      </c>
      <c r="B762" s="38" t="s">
        <v>3637</v>
      </c>
      <c r="C762" s="38" t="s">
        <v>3708</v>
      </c>
      <c r="D762" s="39" t="s">
        <v>1049</v>
      </c>
      <c r="E762" s="38" t="s">
        <v>1045</v>
      </c>
      <c r="F762" s="25" t="s">
        <v>14</v>
      </c>
      <c r="G762" s="26" t="s">
        <v>4897</v>
      </c>
      <c r="H762" s="26" t="s">
        <v>16</v>
      </c>
      <c r="I762" s="26">
        <v>20</v>
      </c>
      <c r="J762" s="75">
        <v>1920</v>
      </c>
      <c r="K762" s="77">
        <f t="shared" si="15"/>
        <v>38400</v>
      </c>
      <c r="L762" s="25" t="s">
        <v>22</v>
      </c>
      <c r="M762" s="25" t="s">
        <v>19</v>
      </c>
      <c r="N762" s="29">
        <v>0</v>
      </c>
    </row>
    <row r="763" spans="1:14" s="30" customFormat="1" ht="56.25">
      <c r="A763" s="21">
        <v>750</v>
      </c>
      <c r="B763" s="38" t="s">
        <v>3637</v>
      </c>
      <c r="C763" s="38" t="s">
        <v>3712</v>
      </c>
      <c r="D763" s="39" t="s">
        <v>1049</v>
      </c>
      <c r="E763" s="38" t="s">
        <v>1052</v>
      </c>
      <c r="F763" s="25" t="s">
        <v>14</v>
      </c>
      <c r="G763" s="26" t="s">
        <v>4897</v>
      </c>
      <c r="H763" s="26" t="s">
        <v>16</v>
      </c>
      <c r="I763" s="26">
        <v>20</v>
      </c>
      <c r="J763" s="75">
        <v>1920</v>
      </c>
      <c r="K763" s="77">
        <f t="shared" si="15"/>
        <v>38400</v>
      </c>
      <c r="L763" s="25" t="s">
        <v>22</v>
      </c>
      <c r="M763" s="25" t="s">
        <v>19</v>
      </c>
      <c r="N763" s="29">
        <v>0</v>
      </c>
    </row>
    <row r="764" spans="1:14" s="30" customFormat="1" ht="56.25">
      <c r="A764" s="21">
        <v>751</v>
      </c>
      <c r="B764" s="38" t="s">
        <v>3637</v>
      </c>
      <c r="C764" s="38" t="s">
        <v>1046</v>
      </c>
      <c r="D764" s="39" t="s">
        <v>1049</v>
      </c>
      <c r="E764" s="38" t="s">
        <v>1046</v>
      </c>
      <c r="F764" s="25" t="s">
        <v>14</v>
      </c>
      <c r="G764" s="26" t="s">
        <v>4897</v>
      </c>
      <c r="H764" s="26" t="s">
        <v>16</v>
      </c>
      <c r="I764" s="26">
        <v>20</v>
      </c>
      <c r="J764" s="75">
        <v>1920</v>
      </c>
      <c r="K764" s="77">
        <f t="shared" si="15"/>
        <v>38400</v>
      </c>
      <c r="L764" s="25" t="s">
        <v>22</v>
      </c>
      <c r="M764" s="25" t="s">
        <v>19</v>
      </c>
      <c r="N764" s="29">
        <v>0</v>
      </c>
    </row>
    <row r="765" spans="1:14" s="30" customFormat="1" ht="56.25">
      <c r="A765" s="21">
        <v>752</v>
      </c>
      <c r="B765" s="38" t="s">
        <v>3637</v>
      </c>
      <c r="C765" s="38" t="s">
        <v>1047</v>
      </c>
      <c r="D765" s="39" t="s">
        <v>1049</v>
      </c>
      <c r="E765" s="38" t="s">
        <v>1047</v>
      </c>
      <c r="F765" s="25" t="s">
        <v>14</v>
      </c>
      <c r="G765" s="26" t="s">
        <v>4897</v>
      </c>
      <c r="H765" s="26" t="s">
        <v>16</v>
      </c>
      <c r="I765" s="26">
        <v>20</v>
      </c>
      <c r="J765" s="75">
        <v>1920</v>
      </c>
      <c r="K765" s="77">
        <f t="shared" si="15"/>
        <v>38400</v>
      </c>
      <c r="L765" s="25" t="s">
        <v>22</v>
      </c>
      <c r="M765" s="25" t="s">
        <v>19</v>
      </c>
      <c r="N765" s="29">
        <v>0</v>
      </c>
    </row>
    <row r="766" spans="1:14" s="30" customFormat="1" ht="56.25">
      <c r="A766" s="21">
        <v>753</v>
      </c>
      <c r="B766" s="38" t="s">
        <v>3637</v>
      </c>
      <c r="C766" s="38" t="s">
        <v>3713</v>
      </c>
      <c r="D766" s="39" t="s">
        <v>1049</v>
      </c>
      <c r="E766" s="38" t="s">
        <v>1053</v>
      </c>
      <c r="F766" s="25" t="s">
        <v>14</v>
      </c>
      <c r="G766" s="26" t="s">
        <v>4897</v>
      </c>
      <c r="H766" s="26" t="s">
        <v>16</v>
      </c>
      <c r="I766" s="26">
        <v>20</v>
      </c>
      <c r="J766" s="75">
        <v>1920</v>
      </c>
      <c r="K766" s="77">
        <f t="shared" si="15"/>
        <v>38400</v>
      </c>
      <c r="L766" s="25" t="s">
        <v>22</v>
      </c>
      <c r="M766" s="25" t="s">
        <v>19</v>
      </c>
      <c r="N766" s="29">
        <v>0</v>
      </c>
    </row>
    <row r="767" spans="1:14" s="30" customFormat="1" ht="56.25">
      <c r="A767" s="21">
        <v>754</v>
      </c>
      <c r="B767" s="38" t="s">
        <v>3637</v>
      </c>
      <c r="C767" s="38" t="s">
        <v>3709</v>
      </c>
      <c r="D767" s="39" t="s">
        <v>1049</v>
      </c>
      <c r="E767" s="38" t="s">
        <v>1048</v>
      </c>
      <c r="F767" s="25" t="s">
        <v>14</v>
      </c>
      <c r="G767" s="26" t="s">
        <v>4897</v>
      </c>
      <c r="H767" s="26" t="s">
        <v>16</v>
      </c>
      <c r="I767" s="26">
        <v>20</v>
      </c>
      <c r="J767" s="75">
        <v>1920</v>
      </c>
      <c r="K767" s="77">
        <f t="shared" si="15"/>
        <v>38400</v>
      </c>
      <c r="L767" s="25" t="s">
        <v>22</v>
      </c>
      <c r="M767" s="25" t="s">
        <v>19</v>
      </c>
      <c r="N767" s="29">
        <v>0</v>
      </c>
    </row>
    <row r="768" spans="1:14" s="30" customFormat="1" ht="56.25">
      <c r="A768" s="21">
        <v>755</v>
      </c>
      <c r="B768" s="80" t="s">
        <v>3637</v>
      </c>
      <c r="C768" s="80" t="s">
        <v>3714</v>
      </c>
      <c r="D768" s="203" t="s">
        <v>1049</v>
      </c>
      <c r="E768" s="80" t="s">
        <v>1054</v>
      </c>
      <c r="F768" s="25" t="s">
        <v>14</v>
      </c>
      <c r="G768" s="26" t="s">
        <v>4897</v>
      </c>
      <c r="H768" s="204" t="s">
        <v>16</v>
      </c>
      <c r="I768" s="204">
        <v>20</v>
      </c>
      <c r="J768" s="205">
        <v>1920</v>
      </c>
      <c r="K768" s="77">
        <f t="shared" si="15"/>
        <v>38400</v>
      </c>
      <c r="L768" s="25" t="s">
        <v>22</v>
      </c>
      <c r="M768" s="25" t="s">
        <v>19</v>
      </c>
      <c r="N768" s="29">
        <v>0</v>
      </c>
    </row>
    <row r="769" spans="1:14" s="30" customFormat="1" ht="56.25">
      <c r="A769" s="21">
        <v>756</v>
      </c>
      <c r="B769" s="57" t="s">
        <v>3638</v>
      </c>
      <c r="C769" s="58" t="s">
        <v>3715</v>
      </c>
      <c r="D769" s="58" t="s">
        <v>2544</v>
      </c>
      <c r="E769" s="58" t="s">
        <v>2545</v>
      </c>
      <c r="F769" s="25" t="s">
        <v>14</v>
      </c>
      <c r="G769" s="26" t="s">
        <v>4897</v>
      </c>
      <c r="H769" s="206" t="s">
        <v>505</v>
      </c>
      <c r="I769" s="27">
        <v>5</v>
      </c>
      <c r="J769" s="28">
        <v>20000</v>
      </c>
      <c r="K769" s="77">
        <f t="shared" si="15"/>
        <v>100000</v>
      </c>
      <c r="L769" s="25" t="s">
        <v>22</v>
      </c>
      <c r="M769" s="25" t="s">
        <v>19</v>
      </c>
      <c r="N769" s="29">
        <v>0</v>
      </c>
    </row>
    <row r="770" spans="1:14" s="30" customFormat="1" ht="56.25">
      <c r="A770" s="21">
        <v>757</v>
      </c>
      <c r="B770" s="38" t="s">
        <v>3639</v>
      </c>
      <c r="C770" s="38" t="s">
        <v>3716</v>
      </c>
      <c r="D770" s="39" t="s">
        <v>986</v>
      </c>
      <c r="E770" s="38" t="s">
        <v>987</v>
      </c>
      <c r="F770" s="25" t="s">
        <v>14</v>
      </c>
      <c r="G770" s="26" t="s">
        <v>4897</v>
      </c>
      <c r="H770" s="26" t="s">
        <v>15</v>
      </c>
      <c r="I770" s="26">
        <v>1</v>
      </c>
      <c r="J770" s="75">
        <v>18000</v>
      </c>
      <c r="K770" s="77">
        <f t="shared" si="15"/>
        <v>18000</v>
      </c>
      <c r="L770" s="25" t="s">
        <v>22</v>
      </c>
      <c r="M770" s="25" t="s">
        <v>19</v>
      </c>
      <c r="N770" s="29">
        <v>0</v>
      </c>
    </row>
    <row r="771" spans="1:14" s="30" customFormat="1" ht="112.5">
      <c r="A771" s="21">
        <v>758</v>
      </c>
      <c r="B771" s="38" t="s">
        <v>4910</v>
      </c>
      <c r="C771" s="39" t="s">
        <v>4911</v>
      </c>
      <c r="D771" s="38" t="s">
        <v>4912</v>
      </c>
      <c r="E771" s="39" t="s">
        <v>4913</v>
      </c>
      <c r="F771" s="25" t="s">
        <v>14</v>
      </c>
      <c r="G771" s="26" t="s">
        <v>4897</v>
      </c>
      <c r="H771" s="26" t="s">
        <v>15</v>
      </c>
      <c r="I771" s="62">
        <v>9</v>
      </c>
      <c r="J771" s="77">
        <v>70000</v>
      </c>
      <c r="K771" s="77">
        <f t="shared" si="15"/>
        <v>630000</v>
      </c>
      <c r="L771" s="25" t="s">
        <v>22</v>
      </c>
      <c r="M771" s="25" t="s">
        <v>19</v>
      </c>
      <c r="N771" s="29">
        <v>0</v>
      </c>
    </row>
    <row r="772" spans="1:14" s="30" customFormat="1" ht="56.25">
      <c r="A772" s="21">
        <v>759</v>
      </c>
      <c r="B772" s="33" t="s">
        <v>3640</v>
      </c>
      <c r="C772" s="34" t="s">
        <v>3717</v>
      </c>
      <c r="D772" s="34" t="s">
        <v>2505</v>
      </c>
      <c r="E772" s="34" t="s">
        <v>2506</v>
      </c>
      <c r="F772" s="25" t="s">
        <v>14</v>
      </c>
      <c r="G772" s="26" t="s">
        <v>4897</v>
      </c>
      <c r="H772" s="35" t="s">
        <v>505</v>
      </c>
      <c r="I772" s="36">
        <v>15</v>
      </c>
      <c r="J772" s="37">
        <v>8000</v>
      </c>
      <c r="K772" s="77">
        <f t="shared" si="15"/>
        <v>120000</v>
      </c>
      <c r="L772" s="25" t="s">
        <v>22</v>
      </c>
      <c r="M772" s="25" t="s">
        <v>19</v>
      </c>
      <c r="N772" s="29">
        <v>0</v>
      </c>
    </row>
    <row r="773" spans="1:14" s="30" customFormat="1" ht="75">
      <c r="A773" s="21">
        <v>760</v>
      </c>
      <c r="B773" s="33" t="s">
        <v>3641</v>
      </c>
      <c r="C773" s="33" t="s">
        <v>3641</v>
      </c>
      <c r="D773" s="33" t="s">
        <v>1433</v>
      </c>
      <c r="E773" s="33" t="s">
        <v>1433</v>
      </c>
      <c r="F773" s="25" t="s">
        <v>14</v>
      </c>
      <c r="G773" s="26" t="s">
        <v>4897</v>
      </c>
      <c r="H773" s="51" t="s">
        <v>775</v>
      </c>
      <c r="I773" s="51">
        <v>2</v>
      </c>
      <c r="J773" s="56">
        <v>55000</v>
      </c>
      <c r="K773" s="77">
        <f t="shared" si="15"/>
        <v>110000</v>
      </c>
      <c r="L773" s="25" t="s">
        <v>22</v>
      </c>
      <c r="M773" s="25" t="s">
        <v>19</v>
      </c>
      <c r="N773" s="29">
        <v>0</v>
      </c>
    </row>
    <row r="774" spans="1:14" s="30" customFormat="1" ht="56.25">
      <c r="A774" s="21">
        <v>761</v>
      </c>
      <c r="B774" s="33" t="s">
        <v>3642</v>
      </c>
      <c r="C774" s="33" t="s">
        <v>3642</v>
      </c>
      <c r="D774" s="33" t="s">
        <v>1436</v>
      </c>
      <c r="E774" s="33" t="s">
        <v>1436</v>
      </c>
      <c r="F774" s="25" t="s">
        <v>14</v>
      </c>
      <c r="G774" s="26" t="s">
        <v>4897</v>
      </c>
      <c r="H774" s="51" t="s">
        <v>775</v>
      </c>
      <c r="I774" s="51">
        <v>3</v>
      </c>
      <c r="J774" s="56">
        <v>3500</v>
      </c>
      <c r="K774" s="77">
        <f t="shared" si="15"/>
        <v>10500</v>
      </c>
      <c r="L774" s="25" t="s">
        <v>22</v>
      </c>
      <c r="M774" s="25" t="s">
        <v>19</v>
      </c>
      <c r="N774" s="29">
        <v>0</v>
      </c>
    </row>
    <row r="775" spans="1:14" s="30" customFormat="1" ht="56.25">
      <c r="A775" s="21">
        <v>762</v>
      </c>
      <c r="B775" s="207" t="s">
        <v>3643</v>
      </c>
      <c r="C775" s="208" t="s">
        <v>3718</v>
      </c>
      <c r="D775" s="208" t="s">
        <v>818</v>
      </c>
      <c r="E775" s="208" t="s">
        <v>922</v>
      </c>
      <c r="F775" s="25" t="s">
        <v>14</v>
      </c>
      <c r="G775" s="26" t="s">
        <v>4897</v>
      </c>
      <c r="H775" s="209" t="s">
        <v>819</v>
      </c>
      <c r="I775" s="45">
        <v>8</v>
      </c>
      <c r="J775" s="64">
        <v>120000</v>
      </c>
      <c r="K775" s="77">
        <f t="shared" si="15"/>
        <v>960000</v>
      </c>
      <c r="L775" s="25" t="s">
        <v>22</v>
      </c>
      <c r="M775" s="25" t="s">
        <v>19</v>
      </c>
      <c r="N775" s="29">
        <v>0</v>
      </c>
    </row>
    <row r="776" spans="1:14" s="30" customFormat="1" ht="56.25">
      <c r="A776" s="21">
        <v>763</v>
      </c>
      <c r="B776" s="129" t="s">
        <v>3644</v>
      </c>
      <c r="C776" s="43" t="s">
        <v>3719</v>
      </c>
      <c r="D776" s="130" t="s">
        <v>1947</v>
      </c>
      <c r="E776" s="43" t="s">
        <v>1948</v>
      </c>
      <c r="F776" s="25" t="s">
        <v>14</v>
      </c>
      <c r="G776" s="26" t="s">
        <v>4897</v>
      </c>
      <c r="H776" s="209" t="s">
        <v>15</v>
      </c>
      <c r="I776" s="45">
        <v>5</v>
      </c>
      <c r="J776" s="64">
        <v>25000</v>
      </c>
      <c r="K776" s="77">
        <f t="shared" si="15"/>
        <v>125000</v>
      </c>
      <c r="L776" s="25" t="s">
        <v>22</v>
      </c>
      <c r="M776" s="25" t="s">
        <v>19</v>
      </c>
      <c r="N776" s="29">
        <v>0</v>
      </c>
    </row>
    <row r="777" spans="1:14" s="30" customFormat="1" ht="56.25">
      <c r="A777" s="21">
        <v>764</v>
      </c>
      <c r="B777" s="33" t="s">
        <v>3645</v>
      </c>
      <c r="C777" s="34" t="s">
        <v>3720</v>
      </c>
      <c r="D777" s="34" t="s">
        <v>2498</v>
      </c>
      <c r="E777" s="34" t="s">
        <v>2499</v>
      </c>
      <c r="F777" s="25" t="s">
        <v>14</v>
      </c>
      <c r="G777" s="26" t="s">
        <v>4897</v>
      </c>
      <c r="H777" s="210" t="s">
        <v>15</v>
      </c>
      <c r="I777" s="36">
        <v>15</v>
      </c>
      <c r="J777" s="37">
        <v>5000</v>
      </c>
      <c r="K777" s="77">
        <f t="shared" si="15"/>
        <v>75000</v>
      </c>
      <c r="L777" s="25" t="s">
        <v>22</v>
      </c>
      <c r="M777" s="25" t="s">
        <v>19</v>
      </c>
      <c r="N777" s="29">
        <v>0</v>
      </c>
    </row>
    <row r="778" spans="1:14" s="30" customFormat="1" ht="56.25">
      <c r="A778" s="21">
        <v>765</v>
      </c>
      <c r="B778" s="65" t="s">
        <v>3646</v>
      </c>
      <c r="C778" s="34" t="s">
        <v>3646</v>
      </c>
      <c r="D778" s="66" t="s">
        <v>2485</v>
      </c>
      <c r="E778" s="34" t="s">
        <v>2485</v>
      </c>
      <c r="F778" s="25" t="s">
        <v>14</v>
      </c>
      <c r="G778" s="26" t="s">
        <v>4897</v>
      </c>
      <c r="H778" s="210" t="s">
        <v>505</v>
      </c>
      <c r="I778" s="36">
        <v>1</v>
      </c>
      <c r="J778" s="211">
        <v>200000</v>
      </c>
      <c r="K778" s="77">
        <f t="shared" si="15"/>
        <v>200000</v>
      </c>
      <c r="L778" s="25" t="s">
        <v>22</v>
      </c>
      <c r="M778" s="25" t="s">
        <v>19</v>
      </c>
      <c r="N778" s="29">
        <v>0</v>
      </c>
    </row>
    <row r="779" spans="1:14" s="30" customFormat="1" ht="56.25">
      <c r="A779" s="21">
        <v>766</v>
      </c>
      <c r="B779" s="38" t="s">
        <v>3647</v>
      </c>
      <c r="C779" s="39" t="s">
        <v>3721</v>
      </c>
      <c r="D779" s="39" t="s">
        <v>1565</v>
      </c>
      <c r="E779" s="39" t="s">
        <v>1566</v>
      </c>
      <c r="F779" s="25" t="s">
        <v>14</v>
      </c>
      <c r="G779" s="26" t="s">
        <v>4897</v>
      </c>
      <c r="H779" s="212" t="s">
        <v>775</v>
      </c>
      <c r="I779" s="62">
        <v>15</v>
      </c>
      <c r="J779" s="63">
        <v>3000</v>
      </c>
      <c r="K779" s="77">
        <f t="shared" si="15"/>
        <v>45000</v>
      </c>
      <c r="L779" s="25" t="s">
        <v>22</v>
      </c>
      <c r="M779" s="25" t="s">
        <v>19</v>
      </c>
      <c r="N779" s="29">
        <v>0</v>
      </c>
    </row>
    <row r="780" spans="1:14" s="30" customFormat="1" ht="56.25">
      <c r="A780" s="21">
        <v>767</v>
      </c>
      <c r="B780" s="38" t="s">
        <v>3648</v>
      </c>
      <c r="C780" s="39" t="s">
        <v>3722</v>
      </c>
      <c r="D780" s="38" t="s">
        <v>503</v>
      </c>
      <c r="E780" s="39" t="s">
        <v>504</v>
      </c>
      <c r="F780" s="25" t="s">
        <v>14</v>
      </c>
      <c r="G780" s="26" t="s">
        <v>4897</v>
      </c>
      <c r="H780" s="204" t="s">
        <v>505</v>
      </c>
      <c r="I780" s="62">
        <v>7</v>
      </c>
      <c r="J780" s="77">
        <v>49440</v>
      </c>
      <c r="K780" s="77">
        <f t="shared" si="15"/>
        <v>346080</v>
      </c>
      <c r="L780" s="25" t="s">
        <v>22</v>
      </c>
      <c r="M780" s="25" t="s">
        <v>19</v>
      </c>
      <c r="N780" s="29">
        <v>0</v>
      </c>
    </row>
    <row r="781" spans="1:14" s="30" customFormat="1" ht="56.25">
      <c r="A781" s="21">
        <v>768</v>
      </c>
      <c r="B781" s="38" t="s">
        <v>3649</v>
      </c>
      <c r="C781" s="39" t="s">
        <v>3723</v>
      </c>
      <c r="D781" s="39" t="s">
        <v>1563</v>
      </c>
      <c r="E781" s="39" t="s">
        <v>1564</v>
      </c>
      <c r="F781" s="25" t="s">
        <v>14</v>
      </c>
      <c r="G781" s="26" t="s">
        <v>4897</v>
      </c>
      <c r="H781" s="204" t="s">
        <v>775</v>
      </c>
      <c r="I781" s="62">
        <v>2</v>
      </c>
      <c r="J781" s="63">
        <v>15000</v>
      </c>
      <c r="K781" s="77">
        <f t="shared" si="15"/>
        <v>30000</v>
      </c>
      <c r="L781" s="25" t="s">
        <v>22</v>
      </c>
      <c r="M781" s="25" t="s">
        <v>19</v>
      </c>
      <c r="N781" s="29">
        <v>0</v>
      </c>
    </row>
    <row r="782" spans="1:14" s="30" customFormat="1" ht="56.25">
      <c r="A782" s="21">
        <v>769</v>
      </c>
      <c r="B782" s="38" t="s">
        <v>3650</v>
      </c>
      <c r="C782" s="203" t="s">
        <v>3724</v>
      </c>
      <c r="D782" s="39" t="s">
        <v>1222</v>
      </c>
      <c r="E782" s="203" t="s">
        <v>1223</v>
      </c>
      <c r="F782" s="206" t="s">
        <v>14</v>
      </c>
      <c r="G782" s="26" t="s">
        <v>4897</v>
      </c>
      <c r="H782" s="204" t="s">
        <v>819</v>
      </c>
      <c r="I782" s="204">
        <v>2</v>
      </c>
      <c r="J782" s="213">
        <v>4200</v>
      </c>
      <c r="K782" s="77">
        <f aca="true" t="shared" si="16" ref="K782:K836">I782*J782</f>
        <v>8400</v>
      </c>
      <c r="L782" s="25" t="s">
        <v>22</v>
      </c>
      <c r="M782" s="25" t="s">
        <v>19</v>
      </c>
      <c r="N782" s="29">
        <v>0</v>
      </c>
    </row>
    <row r="783" spans="1:14" s="30" customFormat="1" ht="56.25">
      <c r="A783" s="21">
        <v>770</v>
      </c>
      <c r="B783" s="214" t="s">
        <v>3651</v>
      </c>
      <c r="C783" s="215" t="s">
        <v>3725</v>
      </c>
      <c r="D783" s="216" t="s">
        <v>2486</v>
      </c>
      <c r="E783" s="215" t="s">
        <v>2487</v>
      </c>
      <c r="F783" s="161" t="s">
        <v>14</v>
      </c>
      <c r="G783" s="26" t="s">
        <v>4897</v>
      </c>
      <c r="H783" s="217" t="s">
        <v>505</v>
      </c>
      <c r="I783" s="218">
        <v>15</v>
      </c>
      <c r="J783" s="219">
        <v>10000</v>
      </c>
      <c r="K783" s="77">
        <f t="shared" si="16"/>
        <v>150000</v>
      </c>
      <c r="L783" s="25" t="s">
        <v>22</v>
      </c>
      <c r="M783" s="25" t="s">
        <v>19</v>
      </c>
      <c r="N783" s="29">
        <v>0</v>
      </c>
    </row>
    <row r="784" spans="1:14" s="30" customFormat="1" ht="56.25">
      <c r="A784" s="21">
        <v>771</v>
      </c>
      <c r="B784" s="220" t="s">
        <v>3652</v>
      </c>
      <c r="C784" s="82" t="s">
        <v>3726</v>
      </c>
      <c r="D784" s="220" t="s">
        <v>606</v>
      </c>
      <c r="E784" s="82" t="s">
        <v>607</v>
      </c>
      <c r="F784" s="161" t="s">
        <v>14</v>
      </c>
      <c r="G784" s="26" t="s">
        <v>4897</v>
      </c>
      <c r="H784" s="101" t="s">
        <v>15</v>
      </c>
      <c r="I784" s="221">
        <v>17</v>
      </c>
      <c r="J784" s="222">
        <v>3456</v>
      </c>
      <c r="K784" s="77">
        <f t="shared" si="16"/>
        <v>58752</v>
      </c>
      <c r="L784" s="25" t="s">
        <v>22</v>
      </c>
      <c r="M784" s="25" t="s">
        <v>19</v>
      </c>
      <c r="N784" s="29">
        <v>0</v>
      </c>
    </row>
    <row r="785" spans="1:14" s="30" customFormat="1" ht="75">
      <c r="A785" s="21">
        <v>772</v>
      </c>
      <c r="B785" s="81" t="s">
        <v>4914</v>
      </c>
      <c r="C785" s="223" t="s">
        <v>4915</v>
      </c>
      <c r="D785" s="81" t="s">
        <v>4916</v>
      </c>
      <c r="E785" s="223" t="s">
        <v>4917</v>
      </c>
      <c r="F785" s="224" t="s">
        <v>14</v>
      </c>
      <c r="G785" s="26" t="s">
        <v>4897</v>
      </c>
      <c r="H785" s="225" t="s">
        <v>15</v>
      </c>
      <c r="I785" s="226">
        <v>4</v>
      </c>
      <c r="J785" s="227">
        <v>22600</v>
      </c>
      <c r="K785" s="77">
        <f t="shared" si="16"/>
        <v>90400</v>
      </c>
      <c r="L785" s="25" t="s">
        <v>22</v>
      </c>
      <c r="M785" s="25" t="s">
        <v>19</v>
      </c>
      <c r="N785" s="29">
        <v>0</v>
      </c>
    </row>
    <row r="786" spans="1:14" s="30" customFormat="1" ht="56.25">
      <c r="A786" s="21">
        <v>773</v>
      </c>
      <c r="B786" s="228" t="s">
        <v>3653</v>
      </c>
      <c r="C786" s="229" t="s">
        <v>3727</v>
      </c>
      <c r="D786" s="229" t="s">
        <v>923</v>
      </c>
      <c r="E786" s="229" t="s">
        <v>924</v>
      </c>
      <c r="F786" s="25" t="s">
        <v>14</v>
      </c>
      <c r="G786" s="26" t="s">
        <v>4897</v>
      </c>
      <c r="H786" s="209" t="s">
        <v>505</v>
      </c>
      <c r="I786" s="21">
        <v>12</v>
      </c>
      <c r="J786" s="230">
        <v>15000</v>
      </c>
      <c r="K786" s="77">
        <f t="shared" si="16"/>
        <v>180000</v>
      </c>
      <c r="L786" s="25" t="s">
        <v>22</v>
      </c>
      <c r="M786" s="25" t="s">
        <v>19</v>
      </c>
      <c r="N786" s="29">
        <v>0</v>
      </c>
    </row>
    <row r="787" spans="1:14" s="30" customFormat="1" ht="56.25">
      <c r="A787" s="21">
        <v>774</v>
      </c>
      <c r="B787" s="231" t="s">
        <v>3654</v>
      </c>
      <c r="C787" s="229" t="s">
        <v>3728</v>
      </c>
      <c r="D787" s="232" t="s">
        <v>901</v>
      </c>
      <c r="E787" s="229" t="s">
        <v>902</v>
      </c>
      <c r="F787" s="25" t="s">
        <v>14</v>
      </c>
      <c r="G787" s="26" t="s">
        <v>4897</v>
      </c>
      <c r="H787" s="209" t="s">
        <v>15</v>
      </c>
      <c r="I787" s="21">
        <v>1</v>
      </c>
      <c r="J787" s="230">
        <v>10000</v>
      </c>
      <c r="K787" s="77">
        <f t="shared" si="16"/>
        <v>10000</v>
      </c>
      <c r="L787" s="25" t="s">
        <v>22</v>
      </c>
      <c r="M787" s="25" t="s">
        <v>19</v>
      </c>
      <c r="N787" s="29">
        <v>0</v>
      </c>
    </row>
    <row r="788" spans="1:14" s="30" customFormat="1" ht="56.25">
      <c r="A788" s="21">
        <v>775</v>
      </c>
      <c r="B788" s="85" t="s">
        <v>3655</v>
      </c>
      <c r="C788" s="85" t="s">
        <v>3729</v>
      </c>
      <c r="D788" s="215" t="s">
        <v>1002</v>
      </c>
      <c r="E788" s="85" t="s">
        <v>1003</v>
      </c>
      <c r="F788" s="25" t="s">
        <v>14</v>
      </c>
      <c r="G788" s="26" t="s">
        <v>4897</v>
      </c>
      <c r="H788" s="233" t="s">
        <v>819</v>
      </c>
      <c r="I788" s="101">
        <v>2</v>
      </c>
      <c r="J788" s="102">
        <v>6000</v>
      </c>
      <c r="K788" s="77">
        <f t="shared" si="16"/>
        <v>12000</v>
      </c>
      <c r="L788" s="25" t="s">
        <v>22</v>
      </c>
      <c r="M788" s="25" t="s">
        <v>19</v>
      </c>
      <c r="N788" s="29">
        <v>0</v>
      </c>
    </row>
    <row r="789" spans="1:14" s="30" customFormat="1" ht="56.25">
      <c r="A789" s="21">
        <v>776</v>
      </c>
      <c r="B789" s="85" t="s">
        <v>3656</v>
      </c>
      <c r="C789" s="215" t="s">
        <v>3730</v>
      </c>
      <c r="D789" s="215" t="s">
        <v>2490</v>
      </c>
      <c r="E789" s="215" t="s">
        <v>2491</v>
      </c>
      <c r="F789" s="25" t="s">
        <v>14</v>
      </c>
      <c r="G789" s="26" t="s">
        <v>4897</v>
      </c>
      <c r="H789" s="217" t="s">
        <v>505</v>
      </c>
      <c r="I789" s="218">
        <v>15</v>
      </c>
      <c r="J789" s="219">
        <v>8000</v>
      </c>
      <c r="K789" s="77">
        <f t="shared" si="16"/>
        <v>120000</v>
      </c>
      <c r="L789" s="25" t="s">
        <v>22</v>
      </c>
      <c r="M789" s="25" t="s">
        <v>19</v>
      </c>
      <c r="N789" s="29">
        <v>0</v>
      </c>
    </row>
    <row r="790" spans="1:14" s="30" customFormat="1" ht="56.25">
      <c r="A790" s="21">
        <v>777</v>
      </c>
      <c r="B790" s="85" t="s">
        <v>3649</v>
      </c>
      <c r="C790" s="215" t="s">
        <v>3731</v>
      </c>
      <c r="D790" s="215" t="s">
        <v>2488</v>
      </c>
      <c r="E790" s="215" t="s">
        <v>2489</v>
      </c>
      <c r="F790" s="25" t="s">
        <v>14</v>
      </c>
      <c r="G790" s="26" t="s">
        <v>4897</v>
      </c>
      <c r="H790" s="217" t="s">
        <v>505</v>
      </c>
      <c r="I790" s="218">
        <v>15</v>
      </c>
      <c r="J790" s="219">
        <v>8000</v>
      </c>
      <c r="K790" s="77">
        <f t="shared" si="16"/>
        <v>120000</v>
      </c>
      <c r="L790" s="25" t="s">
        <v>22</v>
      </c>
      <c r="M790" s="25" t="s">
        <v>19</v>
      </c>
      <c r="N790" s="29">
        <v>0</v>
      </c>
    </row>
    <row r="791" spans="1:14" s="30" customFormat="1" ht="56.25">
      <c r="A791" s="21">
        <v>778</v>
      </c>
      <c r="B791" s="155" t="s">
        <v>3657</v>
      </c>
      <c r="C791" s="155" t="s">
        <v>3202</v>
      </c>
      <c r="D791" s="155" t="s">
        <v>1538</v>
      </c>
      <c r="E791" s="155" t="s">
        <v>1530</v>
      </c>
      <c r="F791" s="25" t="s">
        <v>14</v>
      </c>
      <c r="G791" s="26" t="s">
        <v>4897</v>
      </c>
      <c r="H791" s="234" t="s">
        <v>775</v>
      </c>
      <c r="I791" s="234">
        <v>2</v>
      </c>
      <c r="J791" s="235">
        <v>1178</v>
      </c>
      <c r="K791" s="77">
        <f t="shared" si="16"/>
        <v>2356</v>
      </c>
      <c r="L791" s="25" t="s">
        <v>22</v>
      </c>
      <c r="M791" s="25" t="s">
        <v>19</v>
      </c>
      <c r="N791" s="29">
        <v>0</v>
      </c>
    </row>
    <row r="792" spans="1:14" s="30" customFormat="1" ht="56.25">
      <c r="A792" s="21">
        <v>779</v>
      </c>
      <c r="B792" s="81" t="s">
        <v>3658</v>
      </c>
      <c r="C792" s="81" t="s">
        <v>3658</v>
      </c>
      <c r="D792" s="81" t="s">
        <v>671</v>
      </c>
      <c r="E792" s="81" t="s">
        <v>671</v>
      </c>
      <c r="F792" s="25" t="s">
        <v>14</v>
      </c>
      <c r="G792" s="26" t="s">
        <v>4897</v>
      </c>
      <c r="H792" s="101" t="s">
        <v>15</v>
      </c>
      <c r="I792" s="221">
        <v>10</v>
      </c>
      <c r="J792" s="222">
        <v>20000</v>
      </c>
      <c r="K792" s="77">
        <f t="shared" si="16"/>
        <v>200000</v>
      </c>
      <c r="L792" s="25" t="s">
        <v>22</v>
      </c>
      <c r="M792" s="25" t="s">
        <v>19</v>
      </c>
      <c r="N792" s="29">
        <v>0</v>
      </c>
    </row>
    <row r="793" spans="1:14" s="30" customFormat="1" ht="206.25">
      <c r="A793" s="21">
        <v>780</v>
      </c>
      <c r="B793" s="81" t="s">
        <v>3659</v>
      </c>
      <c r="C793" s="82" t="s">
        <v>4919</v>
      </c>
      <c r="D793" s="81" t="s">
        <v>608</v>
      </c>
      <c r="E793" s="82" t="s">
        <v>4918</v>
      </c>
      <c r="F793" s="25" t="s">
        <v>14</v>
      </c>
      <c r="G793" s="26" t="s">
        <v>4897</v>
      </c>
      <c r="H793" s="101" t="s">
        <v>15</v>
      </c>
      <c r="I793" s="221">
        <v>7</v>
      </c>
      <c r="J793" s="222">
        <v>2500</v>
      </c>
      <c r="K793" s="77">
        <f t="shared" si="16"/>
        <v>17500</v>
      </c>
      <c r="L793" s="25" t="s">
        <v>22</v>
      </c>
      <c r="M793" s="25" t="s">
        <v>19</v>
      </c>
      <c r="N793" s="29">
        <v>0</v>
      </c>
    </row>
    <row r="794" spans="1:14" s="30" customFormat="1" ht="56.25">
      <c r="A794" s="21">
        <v>781</v>
      </c>
      <c r="B794" s="236" t="s">
        <v>3660</v>
      </c>
      <c r="C794" s="237" t="s">
        <v>3732</v>
      </c>
      <c r="D794" s="238" t="s">
        <v>2474</v>
      </c>
      <c r="E794" s="237" t="s">
        <v>2475</v>
      </c>
      <c r="F794" s="25" t="s">
        <v>14</v>
      </c>
      <c r="G794" s="26" t="s">
        <v>4897</v>
      </c>
      <c r="H794" s="239" t="s">
        <v>15</v>
      </c>
      <c r="I794" s="240">
        <v>40</v>
      </c>
      <c r="J794" s="241">
        <v>20000</v>
      </c>
      <c r="K794" s="77">
        <f t="shared" si="16"/>
        <v>800000</v>
      </c>
      <c r="L794" s="25" t="s">
        <v>22</v>
      </c>
      <c r="M794" s="25" t="s">
        <v>19</v>
      </c>
      <c r="N794" s="29">
        <v>0</v>
      </c>
    </row>
    <row r="795" spans="1:14" s="30" customFormat="1" ht="56.25">
      <c r="A795" s="21">
        <v>782</v>
      </c>
      <c r="B795" s="242" t="s">
        <v>3661</v>
      </c>
      <c r="C795" s="223" t="s">
        <v>814</v>
      </c>
      <c r="D795" s="243" t="s">
        <v>813</v>
      </c>
      <c r="E795" s="223" t="s">
        <v>814</v>
      </c>
      <c r="F795" s="25" t="s">
        <v>14</v>
      </c>
      <c r="G795" s="26" t="s">
        <v>4897</v>
      </c>
      <c r="H795" s="244" t="s">
        <v>815</v>
      </c>
      <c r="I795" s="244">
        <v>20</v>
      </c>
      <c r="J795" s="245">
        <v>600</v>
      </c>
      <c r="K795" s="77">
        <f t="shared" si="16"/>
        <v>12000</v>
      </c>
      <c r="L795" s="25" t="s">
        <v>22</v>
      </c>
      <c r="M795" s="25" t="s">
        <v>19</v>
      </c>
      <c r="N795" s="29">
        <v>0</v>
      </c>
    </row>
    <row r="796" spans="1:14" s="30" customFormat="1" ht="56.25">
      <c r="A796" s="21">
        <v>783</v>
      </c>
      <c r="B796" s="81" t="s">
        <v>3662</v>
      </c>
      <c r="C796" s="81" t="s">
        <v>3733</v>
      </c>
      <c r="D796" s="82" t="s">
        <v>996</v>
      </c>
      <c r="E796" s="81" t="s">
        <v>997</v>
      </c>
      <c r="F796" s="25" t="s">
        <v>14</v>
      </c>
      <c r="G796" s="26" t="s">
        <v>4897</v>
      </c>
      <c r="H796" s="101" t="s">
        <v>815</v>
      </c>
      <c r="I796" s="101">
        <v>50</v>
      </c>
      <c r="J796" s="246">
        <v>300</v>
      </c>
      <c r="K796" s="77">
        <f t="shared" si="16"/>
        <v>15000</v>
      </c>
      <c r="L796" s="25" t="s">
        <v>22</v>
      </c>
      <c r="M796" s="25" t="s">
        <v>19</v>
      </c>
      <c r="N796" s="29">
        <v>0</v>
      </c>
    </row>
    <row r="797" spans="1:14" s="30" customFormat="1" ht="56.25">
      <c r="A797" s="21">
        <v>784</v>
      </c>
      <c r="B797" s="247" t="s">
        <v>3663</v>
      </c>
      <c r="C797" s="215" t="s">
        <v>3734</v>
      </c>
      <c r="D797" s="248" t="s">
        <v>2435</v>
      </c>
      <c r="E797" s="215" t="s">
        <v>2685</v>
      </c>
      <c r="F797" s="25" t="s">
        <v>14</v>
      </c>
      <c r="G797" s="26" t="s">
        <v>4897</v>
      </c>
      <c r="H797" s="217" t="s">
        <v>15</v>
      </c>
      <c r="I797" s="218">
        <v>100</v>
      </c>
      <c r="J797" s="249">
        <v>200</v>
      </c>
      <c r="K797" s="77">
        <f t="shared" si="16"/>
        <v>20000</v>
      </c>
      <c r="L797" s="25" t="s">
        <v>22</v>
      </c>
      <c r="M797" s="25" t="s">
        <v>19</v>
      </c>
      <c r="N797" s="29">
        <v>0</v>
      </c>
    </row>
    <row r="798" spans="1:14" s="30" customFormat="1" ht="56.25">
      <c r="A798" s="21">
        <v>785</v>
      </c>
      <c r="B798" s="250" t="s">
        <v>3664</v>
      </c>
      <c r="C798" s="251" t="s">
        <v>3735</v>
      </c>
      <c r="D798" s="252" t="s">
        <v>2448</v>
      </c>
      <c r="E798" s="251" t="s">
        <v>2449</v>
      </c>
      <c r="F798" s="25" t="s">
        <v>14</v>
      </c>
      <c r="G798" s="26" t="s">
        <v>4897</v>
      </c>
      <c r="H798" s="217" t="s">
        <v>15</v>
      </c>
      <c r="I798" s="218">
        <v>100</v>
      </c>
      <c r="J798" s="219">
        <v>680</v>
      </c>
      <c r="K798" s="77">
        <f t="shared" si="16"/>
        <v>68000</v>
      </c>
      <c r="L798" s="25" t="s">
        <v>22</v>
      </c>
      <c r="M798" s="25" t="s">
        <v>19</v>
      </c>
      <c r="N798" s="29">
        <v>0</v>
      </c>
    </row>
    <row r="799" spans="1:14" s="30" customFormat="1" ht="56.25">
      <c r="A799" s="21">
        <v>786</v>
      </c>
      <c r="B799" s="247" t="s">
        <v>3665</v>
      </c>
      <c r="C799" s="215" t="s">
        <v>3736</v>
      </c>
      <c r="D799" s="248" t="s">
        <v>2436</v>
      </c>
      <c r="E799" s="215" t="s">
        <v>2437</v>
      </c>
      <c r="F799" s="25" t="s">
        <v>14</v>
      </c>
      <c r="G799" s="26" t="s">
        <v>4897</v>
      </c>
      <c r="H799" s="217" t="s">
        <v>15</v>
      </c>
      <c r="I799" s="218">
        <v>100</v>
      </c>
      <c r="J799" s="219">
        <v>220</v>
      </c>
      <c r="K799" s="77">
        <f t="shared" si="16"/>
        <v>22000</v>
      </c>
      <c r="L799" s="25" t="s">
        <v>22</v>
      </c>
      <c r="M799" s="25" t="s">
        <v>19</v>
      </c>
      <c r="N799" s="29">
        <v>0</v>
      </c>
    </row>
    <row r="800" spans="1:14" s="30" customFormat="1" ht="56.25">
      <c r="A800" s="21">
        <v>787</v>
      </c>
      <c r="B800" s="247" t="s">
        <v>3666</v>
      </c>
      <c r="C800" s="215" t="s">
        <v>3737</v>
      </c>
      <c r="D800" s="248" t="s">
        <v>2438</v>
      </c>
      <c r="E800" s="215" t="s">
        <v>2439</v>
      </c>
      <c r="F800" s="25" t="s">
        <v>14</v>
      </c>
      <c r="G800" s="26" t="s">
        <v>4897</v>
      </c>
      <c r="H800" s="217" t="s">
        <v>15</v>
      </c>
      <c r="I800" s="218">
        <v>100</v>
      </c>
      <c r="J800" s="219">
        <v>300</v>
      </c>
      <c r="K800" s="77">
        <f t="shared" si="16"/>
        <v>30000</v>
      </c>
      <c r="L800" s="25" t="s">
        <v>22</v>
      </c>
      <c r="M800" s="25" t="s">
        <v>19</v>
      </c>
      <c r="N800" s="29">
        <v>0</v>
      </c>
    </row>
    <row r="801" spans="1:14" s="30" customFormat="1" ht="56.25">
      <c r="A801" s="21">
        <v>788</v>
      </c>
      <c r="B801" s="247" t="s">
        <v>3667</v>
      </c>
      <c r="C801" s="215" t="s">
        <v>3738</v>
      </c>
      <c r="D801" s="248" t="s">
        <v>2440</v>
      </c>
      <c r="E801" s="215" t="s">
        <v>2441</v>
      </c>
      <c r="F801" s="25" t="s">
        <v>14</v>
      </c>
      <c r="G801" s="26" t="s">
        <v>4897</v>
      </c>
      <c r="H801" s="217" t="s">
        <v>15</v>
      </c>
      <c r="I801" s="218">
        <v>100</v>
      </c>
      <c r="J801" s="219">
        <v>400</v>
      </c>
      <c r="K801" s="77">
        <f t="shared" si="16"/>
        <v>40000</v>
      </c>
      <c r="L801" s="25" t="s">
        <v>22</v>
      </c>
      <c r="M801" s="25" t="s">
        <v>19</v>
      </c>
      <c r="N801" s="29">
        <v>0</v>
      </c>
    </row>
    <row r="802" spans="1:14" s="30" customFormat="1" ht="56.25">
      <c r="A802" s="21">
        <v>789</v>
      </c>
      <c r="B802" s="247" t="s">
        <v>3668</v>
      </c>
      <c r="C802" s="215" t="s">
        <v>3739</v>
      </c>
      <c r="D802" s="248" t="s">
        <v>2442</v>
      </c>
      <c r="E802" s="215" t="s">
        <v>2443</v>
      </c>
      <c r="F802" s="25" t="s">
        <v>14</v>
      </c>
      <c r="G802" s="26" t="s">
        <v>4897</v>
      </c>
      <c r="H802" s="217" t="s">
        <v>15</v>
      </c>
      <c r="I802" s="218">
        <v>100</v>
      </c>
      <c r="J802" s="219">
        <v>420</v>
      </c>
      <c r="K802" s="77">
        <f t="shared" si="16"/>
        <v>42000</v>
      </c>
      <c r="L802" s="25" t="s">
        <v>22</v>
      </c>
      <c r="M802" s="25" t="s">
        <v>19</v>
      </c>
      <c r="N802" s="29">
        <v>0</v>
      </c>
    </row>
    <row r="803" spans="1:14" s="30" customFormat="1" ht="56.25">
      <c r="A803" s="21">
        <v>790</v>
      </c>
      <c r="B803" s="247" t="s">
        <v>3669</v>
      </c>
      <c r="C803" s="215" t="s">
        <v>3740</v>
      </c>
      <c r="D803" s="248" t="s">
        <v>2444</v>
      </c>
      <c r="E803" s="215" t="s">
        <v>2445</v>
      </c>
      <c r="F803" s="25" t="s">
        <v>14</v>
      </c>
      <c r="G803" s="26" t="s">
        <v>4897</v>
      </c>
      <c r="H803" s="217" t="s">
        <v>15</v>
      </c>
      <c r="I803" s="218">
        <v>100</v>
      </c>
      <c r="J803" s="219">
        <v>500</v>
      </c>
      <c r="K803" s="77">
        <f t="shared" si="16"/>
        <v>50000</v>
      </c>
      <c r="L803" s="25" t="s">
        <v>22</v>
      </c>
      <c r="M803" s="25" t="s">
        <v>19</v>
      </c>
      <c r="N803" s="29">
        <v>0</v>
      </c>
    </row>
    <row r="804" spans="1:14" s="30" customFormat="1" ht="56.25">
      <c r="A804" s="21">
        <v>791</v>
      </c>
      <c r="B804" s="247" t="s">
        <v>3670</v>
      </c>
      <c r="C804" s="215" t="s">
        <v>3741</v>
      </c>
      <c r="D804" s="248" t="s">
        <v>2446</v>
      </c>
      <c r="E804" s="215" t="s">
        <v>2447</v>
      </c>
      <c r="F804" s="25" t="s">
        <v>14</v>
      </c>
      <c r="G804" s="26" t="s">
        <v>4897</v>
      </c>
      <c r="H804" s="217" t="s">
        <v>15</v>
      </c>
      <c r="I804" s="218">
        <v>100</v>
      </c>
      <c r="J804" s="219">
        <v>600</v>
      </c>
      <c r="K804" s="77">
        <f t="shared" si="16"/>
        <v>60000</v>
      </c>
      <c r="L804" s="25" t="s">
        <v>22</v>
      </c>
      <c r="M804" s="25" t="s">
        <v>19</v>
      </c>
      <c r="N804" s="29">
        <v>0</v>
      </c>
    </row>
    <row r="805" spans="1:14" s="30" customFormat="1" ht="56.25">
      <c r="A805" s="21">
        <v>792</v>
      </c>
      <c r="B805" s="85" t="s">
        <v>3671</v>
      </c>
      <c r="C805" s="215" t="s">
        <v>3742</v>
      </c>
      <c r="D805" s="215" t="s">
        <v>2450</v>
      </c>
      <c r="E805" s="215" t="s">
        <v>2451</v>
      </c>
      <c r="F805" s="25" t="s">
        <v>14</v>
      </c>
      <c r="G805" s="26" t="s">
        <v>4897</v>
      </c>
      <c r="H805" s="217" t="s">
        <v>15</v>
      </c>
      <c r="I805" s="218">
        <v>100</v>
      </c>
      <c r="J805" s="219">
        <v>100</v>
      </c>
      <c r="K805" s="77">
        <f t="shared" si="16"/>
        <v>10000</v>
      </c>
      <c r="L805" s="25" t="s">
        <v>22</v>
      </c>
      <c r="M805" s="25" t="s">
        <v>19</v>
      </c>
      <c r="N805" s="29">
        <v>0</v>
      </c>
    </row>
    <row r="806" spans="1:14" s="30" customFormat="1" ht="56.25">
      <c r="A806" s="21">
        <v>793</v>
      </c>
      <c r="B806" s="85" t="s">
        <v>3672</v>
      </c>
      <c r="C806" s="215" t="s">
        <v>3743</v>
      </c>
      <c r="D806" s="215" t="s">
        <v>2462</v>
      </c>
      <c r="E806" s="215" t="s">
        <v>2463</v>
      </c>
      <c r="F806" s="25" t="s">
        <v>14</v>
      </c>
      <c r="G806" s="26" t="s">
        <v>4897</v>
      </c>
      <c r="H806" s="217" t="s">
        <v>15</v>
      </c>
      <c r="I806" s="218">
        <v>70</v>
      </c>
      <c r="J806" s="219">
        <v>450</v>
      </c>
      <c r="K806" s="77">
        <f t="shared" si="16"/>
        <v>31500</v>
      </c>
      <c r="L806" s="25" t="s">
        <v>22</v>
      </c>
      <c r="M806" s="25" t="s">
        <v>19</v>
      </c>
      <c r="N806" s="29">
        <v>0</v>
      </c>
    </row>
    <row r="807" spans="1:14" s="30" customFormat="1" ht="56.25">
      <c r="A807" s="21">
        <v>794</v>
      </c>
      <c r="B807" s="85" t="s">
        <v>3673</v>
      </c>
      <c r="C807" s="215" t="s">
        <v>3744</v>
      </c>
      <c r="D807" s="215" t="s">
        <v>2464</v>
      </c>
      <c r="E807" s="215" t="s">
        <v>2465</v>
      </c>
      <c r="F807" s="25" t="s">
        <v>14</v>
      </c>
      <c r="G807" s="26" t="s">
        <v>4897</v>
      </c>
      <c r="H807" s="217" t="s">
        <v>15</v>
      </c>
      <c r="I807" s="218">
        <v>50</v>
      </c>
      <c r="J807" s="219">
        <v>510</v>
      </c>
      <c r="K807" s="77">
        <f t="shared" si="16"/>
        <v>25500</v>
      </c>
      <c r="L807" s="25" t="s">
        <v>22</v>
      </c>
      <c r="M807" s="25" t="s">
        <v>19</v>
      </c>
      <c r="N807" s="29">
        <v>0</v>
      </c>
    </row>
    <row r="808" spans="1:14" s="30" customFormat="1" ht="56.25">
      <c r="A808" s="21">
        <v>795</v>
      </c>
      <c r="B808" s="85" t="s">
        <v>3674</v>
      </c>
      <c r="C808" s="215" t="s">
        <v>3745</v>
      </c>
      <c r="D808" s="215" t="s">
        <v>2452</v>
      </c>
      <c r="E808" s="215" t="s">
        <v>2453</v>
      </c>
      <c r="F808" s="25" t="s">
        <v>14</v>
      </c>
      <c r="G808" s="26" t="s">
        <v>4897</v>
      </c>
      <c r="H808" s="217" t="s">
        <v>15</v>
      </c>
      <c r="I808" s="218">
        <v>100</v>
      </c>
      <c r="J808" s="219">
        <v>120</v>
      </c>
      <c r="K808" s="77">
        <f t="shared" si="16"/>
        <v>12000</v>
      </c>
      <c r="L808" s="25" t="s">
        <v>22</v>
      </c>
      <c r="M808" s="25" t="s">
        <v>19</v>
      </c>
      <c r="N808" s="29">
        <v>0</v>
      </c>
    </row>
    <row r="809" spans="1:14" s="30" customFormat="1" ht="56.25">
      <c r="A809" s="21">
        <v>796</v>
      </c>
      <c r="B809" s="85" t="s">
        <v>3675</v>
      </c>
      <c r="C809" s="215" t="s">
        <v>3746</v>
      </c>
      <c r="D809" s="215" t="s">
        <v>2454</v>
      </c>
      <c r="E809" s="215" t="s">
        <v>2455</v>
      </c>
      <c r="F809" s="25" t="s">
        <v>14</v>
      </c>
      <c r="G809" s="26" t="s">
        <v>4897</v>
      </c>
      <c r="H809" s="217" t="s">
        <v>15</v>
      </c>
      <c r="I809" s="218">
        <v>100</v>
      </c>
      <c r="J809" s="219">
        <v>160</v>
      </c>
      <c r="K809" s="77">
        <f t="shared" si="16"/>
        <v>16000</v>
      </c>
      <c r="L809" s="25" t="s">
        <v>22</v>
      </c>
      <c r="M809" s="25" t="s">
        <v>19</v>
      </c>
      <c r="N809" s="29">
        <v>0</v>
      </c>
    </row>
    <row r="810" spans="1:14" s="30" customFormat="1" ht="56.25">
      <c r="A810" s="21">
        <v>797</v>
      </c>
      <c r="B810" s="85" t="s">
        <v>3676</v>
      </c>
      <c r="C810" s="215" t="s">
        <v>3747</v>
      </c>
      <c r="D810" s="215" t="s">
        <v>2456</v>
      </c>
      <c r="E810" s="215" t="s">
        <v>2457</v>
      </c>
      <c r="F810" s="25" t="s">
        <v>14</v>
      </c>
      <c r="G810" s="26" t="s">
        <v>4897</v>
      </c>
      <c r="H810" s="217" t="s">
        <v>15</v>
      </c>
      <c r="I810" s="218">
        <v>100</v>
      </c>
      <c r="J810" s="219">
        <v>200</v>
      </c>
      <c r="K810" s="77">
        <f t="shared" si="16"/>
        <v>20000</v>
      </c>
      <c r="L810" s="25" t="s">
        <v>22</v>
      </c>
      <c r="M810" s="25" t="s">
        <v>19</v>
      </c>
      <c r="N810" s="29">
        <v>0</v>
      </c>
    </row>
    <row r="811" spans="1:14" s="30" customFormat="1" ht="56.25">
      <c r="A811" s="21">
        <v>798</v>
      </c>
      <c r="B811" s="85" t="s">
        <v>3677</v>
      </c>
      <c r="C811" s="215" t="s">
        <v>3748</v>
      </c>
      <c r="D811" s="215" t="s">
        <v>2458</v>
      </c>
      <c r="E811" s="215" t="s">
        <v>2459</v>
      </c>
      <c r="F811" s="25" t="s">
        <v>14</v>
      </c>
      <c r="G811" s="26" t="s">
        <v>4897</v>
      </c>
      <c r="H811" s="217" t="s">
        <v>15</v>
      </c>
      <c r="I811" s="218">
        <v>100</v>
      </c>
      <c r="J811" s="219">
        <v>250</v>
      </c>
      <c r="K811" s="77">
        <f t="shared" si="16"/>
        <v>25000</v>
      </c>
      <c r="L811" s="25" t="s">
        <v>22</v>
      </c>
      <c r="M811" s="25" t="s">
        <v>19</v>
      </c>
      <c r="N811" s="29">
        <v>0</v>
      </c>
    </row>
    <row r="812" spans="1:14" s="30" customFormat="1" ht="56.25">
      <c r="A812" s="21">
        <v>799</v>
      </c>
      <c r="B812" s="85" t="s">
        <v>3678</v>
      </c>
      <c r="C812" s="215" t="s">
        <v>3749</v>
      </c>
      <c r="D812" s="215" t="s">
        <v>2460</v>
      </c>
      <c r="E812" s="215" t="s">
        <v>2686</v>
      </c>
      <c r="F812" s="25" t="s">
        <v>14</v>
      </c>
      <c r="G812" s="26" t="s">
        <v>4897</v>
      </c>
      <c r="H812" s="217" t="s">
        <v>15</v>
      </c>
      <c r="I812" s="218">
        <v>100</v>
      </c>
      <c r="J812" s="219">
        <v>280</v>
      </c>
      <c r="K812" s="77">
        <f t="shared" si="16"/>
        <v>28000</v>
      </c>
      <c r="L812" s="25" t="s">
        <v>22</v>
      </c>
      <c r="M812" s="25" t="s">
        <v>19</v>
      </c>
      <c r="N812" s="29">
        <v>0</v>
      </c>
    </row>
    <row r="813" spans="1:14" s="30" customFormat="1" ht="56.25">
      <c r="A813" s="21">
        <v>800</v>
      </c>
      <c r="B813" s="85" t="s">
        <v>3679</v>
      </c>
      <c r="C813" s="215" t="s">
        <v>3750</v>
      </c>
      <c r="D813" s="215" t="s">
        <v>2687</v>
      </c>
      <c r="E813" s="215" t="s">
        <v>2461</v>
      </c>
      <c r="F813" s="25" t="s">
        <v>14</v>
      </c>
      <c r="G813" s="26" t="s">
        <v>4897</v>
      </c>
      <c r="H813" s="217" t="s">
        <v>15</v>
      </c>
      <c r="I813" s="218">
        <v>70</v>
      </c>
      <c r="J813" s="219">
        <v>300</v>
      </c>
      <c r="K813" s="77">
        <f t="shared" si="16"/>
        <v>21000</v>
      </c>
      <c r="L813" s="25" t="s">
        <v>22</v>
      </c>
      <c r="M813" s="25" t="s">
        <v>19</v>
      </c>
      <c r="N813" s="29">
        <v>0</v>
      </c>
    </row>
    <row r="814" spans="1:14" s="30" customFormat="1" ht="56.25">
      <c r="A814" s="21">
        <v>801</v>
      </c>
      <c r="B814" s="81" t="s">
        <v>3680</v>
      </c>
      <c r="C814" s="81" t="s">
        <v>3751</v>
      </c>
      <c r="D814" s="82" t="s">
        <v>1007</v>
      </c>
      <c r="E814" s="81" t="s">
        <v>1008</v>
      </c>
      <c r="F814" s="25" t="s">
        <v>14</v>
      </c>
      <c r="G814" s="26" t="s">
        <v>4897</v>
      </c>
      <c r="H814" s="101" t="s">
        <v>15</v>
      </c>
      <c r="I814" s="101">
        <v>12</v>
      </c>
      <c r="J814" s="102">
        <v>1000</v>
      </c>
      <c r="K814" s="77">
        <f t="shared" si="16"/>
        <v>12000</v>
      </c>
      <c r="L814" s="25" t="s">
        <v>22</v>
      </c>
      <c r="M814" s="25" t="s">
        <v>19</v>
      </c>
      <c r="N814" s="29">
        <v>0</v>
      </c>
    </row>
    <row r="815" spans="1:14" s="30" customFormat="1" ht="56.25">
      <c r="A815" s="21">
        <v>802</v>
      </c>
      <c r="B815" s="253" t="s">
        <v>3681</v>
      </c>
      <c r="C815" s="254" t="s">
        <v>917</v>
      </c>
      <c r="D815" s="254" t="s">
        <v>919</v>
      </c>
      <c r="E815" s="254" t="s">
        <v>917</v>
      </c>
      <c r="F815" s="25" t="s">
        <v>14</v>
      </c>
      <c r="G815" s="26" t="s">
        <v>4897</v>
      </c>
      <c r="H815" s="21" t="s">
        <v>15</v>
      </c>
      <c r="I815" s="21">
        <v>8</v>
      </c>
      <c r="J815" s="230">
        <v>1500</v>
      </c>
      <c r="K815" s="77">
        <f t="shared" si="16"/>
        <v>12000</v>
      </c>
      <c r="L815" s="25" t="s">
        <v>22</v>
      </c>
      <c r="M815" s="25" t="s">
        <v>19</v>
      </c>
      <c r="N815" s="29">
        <v>0</v>
      </c>
    </row>
    <row r="816" spans="1:14" s="30" customFormat="1" ht="56.25">
      <c r="A816" s="21">
        <v>803</v>
      </c>
      <c r="B816" s="81" t="s">
        <v>3682</v>
      </c>
      <c r="C816" s="82" t="s">
        <v>3752</v>
      </c>
      <c r="D816" s="81" t="s">
        <v>558</v>
      </c>
      <c r="E816" s="82" t="s">
        <v>559</v>
      </c>
      <c r="F816" s="25" t="s">
        <v>14</v>
      </c>
      <c r="G816" s="26" t="s">
        <v>4897</v>
      </c>
      <c r="H816" s="101" t="s">
        <v>15</v>
      </c>
      <c r="I816" s="221">
        <v>16</v>
      </c>
      <c r="J816" s="222">
        <v>750</v>
      </c>
      <c r="K816" s="77">
        <f t="shared" si="16"/>
        <v>12000</v>
      </c>
      <c r="L816" s="25" t="s">
        <v>22</v>
      </c>
      <c r="M816" s="25" t="s">
        <v>19</v>
      </c>
      <c r="N816" s="29">
        <v>0</v>
      </c>
    </row>
    <row r="817" spans="1:14" s="30" customFormat="1" ht="56.25">
      <c r="A817" s="21">
        <v>804</v>
      </c>
      <c r="B817" s="253" t="s">
        <v>3683</v>
      </c>
      <c r="C817" s="254" t="s">
        <v>917</v>
      </c>
      <c r="D817" s="254" t="s">
        <v>916</v>
      </c>
      <c r="E817" s="254" t="s">
        <v>917</v>
      </c>
      <c r="F817" s="25" t="s">
        <v>14</v>
      </c>
      <c r="G817" s="26" t="s">
        <v>4897</v>
      </c>
      <c r="H817" s="21" t="s">
        <v>15</v>
      </c>
      <c r="I817" s="21">
        <v>4</v>
      </c>
      <c r="J817" s="230">
        <v>1500</v>
      </c>
      <c r="K817" s="77">
        <f t="shared" si="16"/>
        <v>6000</v>
      </c>
      <c r="L817" s="25" t="s">
        <v>22</v>
      </c>
      <c r="M817" s="25" t="s">
        <v>19</v>
      </c>
      <c r="N817" s="29">
        <v>0</v>
      </c>
    </row>
    <row r="818" spans="1:14" s="30" customFormat="1" ht="56.25">
      <c r="A818" s="21">
        <v>805</v>
      </c>
      <c r="B818" s="253" t="s">
        <v>3684</v>
      </c>
      <c r="C818" s="255" t="s">
        <v>3753</v>
      </c>
      <c r="D818" s="254" t="s">
        <v>673</v>
      </c>
      <c r="E818" s="255" t="s">
        <v>674</v>
      </c>
      <c r="F818" s="25" t="s">
        <v>14</v>
      </c>
      <c r="G818" s="26" t="s">
        <v>4897</v>
      </c>
      <c r="H818" s="101" t="s">
        <v>15</v>
      </c>
      <c r="I818" s="101">
        <v>9</v>
      </c>
      <c r="J818" s="256">
        <v>4500</v>
      </c>
      <c r="K818" s="77">
        <f t="shared" si="16"/>
        <v>40500</v>
      </c>
      <c r="L818" s="25" t="s">
        <v>22</v>
      </c>
      <c r="M818" s="25" t="s">
        <v>19</v>
      </c>
      <c r="N818" s="29">
        <v>0</v>
      </c>
    </row>
    <row r="819" spans="1:14" s="30" customFormat="1" ht="56.25">
      <c r="A819" s="21">
        <v>806</v>
      </c>
      <c r="B819" s="81" t="s">
        <v>3685</v>
      </c>
      <c r="C819" s="82" t="s">
        <v>3754</v>
      </c>
      <c r="D819" s="81" t="s">
        <v>508</v>
      </c>
      <c r="E819" s="82" t="s">
        <v>509</v>
      </c>
      <c r="F819" s="25" t="s">
        <v>14</v>
      </c>
      <c r="G819" s="26" t="s">
        <v>4897</v>
      </c>
      <c r="H819" s="101" t="s">
        <v>15</v>
      </c>
      <c r="I819" s="221">
        <v>1</v>
      </c>
      <c r="J819" s="222">
        <v>60000</v>
      </c>
      <c r="K819" s="77">
        <f t="shared" si="16"/>
        <v>60000</v>
      </c>
      <c r="L819" s="25" t="s">
        <v>22</v>
      </c>
      <c r="M819" s="25" t="s">
        <v>19</v>
      </c>
      <c r="N819" s="29">
        <v>0</v>
      </c>
    </row>
    <row r="820" spans="1:14" s="30" customFormat="1" ht="56.25">
      <c r="A820" s="21">
        <v>807</v>
      </c>
      <c r="B820" s="81" t="s">
        <v>3686</v>
      </c>
      <c r="C820" s="81" t="s">
        <v>3755</v>
      </c>
      <c r="D820" s="82" t="s">
        <v>965</v>
      </c>
      <c r="E820" s="81" t="s">
        <v>966</v>
      </c>
      <c r="F820" s="25" t="s">
        <v>14</v>
      </c>
      <c r="G820" s="26" t="s">
        <v>4897</v>
      </c>
      <c r="H820" s="101" t="s">
        <v>964</v>
      </c>
      <c r="I820" s="101">
        <v>1</v>
      </c>
      <c r="J820" s="102">
        <v>200000</v>
      </c>
      <c r="K820" s="77">
        <f t="shared" si="16"/>
        <v>200000</v>
      </c>
      <c r="L820" s="25" t="s">
        <v>22</v>
      </c>
      <c r="M820" s="25" t="s">
        <v>19</v>
      </c>
      <c r="N820" s="29">
        <v>0</v>
      </c>
    </row>
    <row r="821" spans="1:14" s="30" customFormat="1" ht="56.25">
      <c r="A821" s="21">
        <v>808</v>
      </c>
      <c r="B821" s="81" t="s">
        <v>3687</v>
      </c>
      <c r="C821" s="82" t="s">
        <v>3756</v>
      </c>
      <c r="D821" s="81" t="s">
        <v>510</v>
      </c>
      <c r="E821" s="82" t="s">
        <v>511</v>
      </c>
      <c r="F821" s="25" t="s">
        <v>14</v>
      </c>
      <c r="G821" s="26" t="s">
        <v>4897</v>
      </c>
      <c r="H821" s="101" t="s">
        <v>15</v>
      </c>
      <c r="I821" s="221">
        <v>1</v>
      </c>
      <c r="J821" s="222">
        <v>140000</v>
      </c>
      <c r="K821" s="77">
        <f t="shared" si="16"/>
        <v>140000</v>
      </c>
      <c r="L821" s="25" t="s">
        <v>22</v>
      </c>
      <c r="M821" s="25" t="s">
        <v>19</v>
      </c>
      <c r="N821" s="29">
        <v>0</v>
      </c>
    </row>
    <row r="822" spans="1:14" s="30" customFormat="1" ht="93.75">
      <c r="A822" s="21">
        <v>809</v>
      </c>
      <c r="B822" s="257" t="s">
        <v>3688</v>
      </c>
      <c r="C822" s="82" t="s">
        <v>3757</v>
      </c>
      <c r="D822" s="257" t="s">
        <v>962</v>
      </c>
      <c r="E822" s="82" t="s">
        <v>963</v>
      </c>
      <c r="F822" s="25" t="s">
        <v>14</v>
      </c>
      <c r="G822" s="26" t="s">
        <v>4897</v>
      </c>
      <c r="H822" s="101" t="s">
        <v>964</v>
      </c>
      <c r="I822" s="101">
        <v>1</v>
      </c>
      <c r="J822" s="102">
        <v>550000</v>
      </c>
      <c r="K822" s="77">
        <f t="shared" si="16"/>
        <v>550000</v>
      </c>
      <c r="L822" s="25" t="s">
        <v>22</v>
      </c>
      <c r="M822" s="25" t="s">
        <v>19</v>
      </c>
      <c r="N822" s="29">
        <v>0</v>
      </c>
    </row>
    <row r="823" spans="1:14" s="30" customFormat="1" ht="56.25">
      <c r="A823" s="21">
        <v>810</v>
      </c>
      <c r="B823" s="81" t="s">
        <v>3689</v>
      </c>
      <c r="C823" s="82" t="s">
        <v>3758</v>
      </c>
      <c r="D823" s="81" t="s">
        <v>512</v>
      </c>
      <c r="E823" s="82" t="s">
        <v>513</v>
      </c>
      <c r="F823" s="25" t="s">
        <v>14</v>
      </c>
      <c r="G823" s="26" t="s">
        <v>4897</v>
      </c>
      <c r="H823" s="101" t="s">
        <v>15</v>
      </c>
      <c r="I823" s="221">
        <v>2</v>
      </c>
      <c r="J823" s="222">
        <v>315000</v>
      </c>
      <c r="K823" s="77">
        <f t="shared" si="16"/>
        <v>630000</v>
      </c>
      <c r="L823" s="25" t="s">
        <v>22</v>
      </c>
      <c r="M823" s="25" t="s">
        <v>19</v>
      </c>
      <c r="N823" s="29">
        <v>0</v>
      </c>
    </row>
    <row r="824" spans="1:14" s="30" customFormat="1" ht="56.25">
      <c r="A824" s="21">
        <v>811</v>
      </c>
      <c r="B824" s="81" t="s">
        <v>3690</v>
      </c>
      <c r="C824" s="82" t="s">
        <v>3759</v>
      </c>
      <c r="D824" s="81" t="s">
        <v>506</v>
      </c>
      <c r="E824" s="82" t="s">
        <v>507</v>
      </c>
      <c r="F824" s="25" t="s">
        <v>14</v>
      </c>
      <c r="G824" s="26" t="s">
        <v>4897</v>
      </c>
      <c r="H824" s="101" t="s">
        <v>15</v>
      </c>
      <c r="I824" s="221">
        <v>1</v>
      </c>
      <c r="J824" s="222">
        <v>35000</v>
      </c>
      <c r="K824" s="77">
        <f t="shared" si="16"/>
        <v>35000</v>
      </c>
      <c r="L824" s="25" t="s">
        <v>22</v>
      </c>
      <c r="M824" s="25" t="s">
        <v>19</v>
      </c>
      <c r="N824" s="29">
        <v>0</v>
      </c>
    </row>
    <row r="825" spans="1:14" s="30" customFormat="1" ht="409.5">
      <c r="A825" s="21">
        <v>812</v>
      </c>
      <c r="B825" s="81" t="s">
        <v>3691</v>
      </c>
      <c r="C825" s="258" t="s">
        <v>3760</v>
      </c>
      <c r="D825" s="81" t="s">
        <v>829</v>
      </c>
      <c r="E825" s="258" t="s">
        <v>830</v>
      </c>
      <c r="F825" s="25" t="s">
        <v>14</v>
      </c>
      <c r="G825" s="26" t="s">
        <v>4897</v>
      </c>
      <c r="H825" s="101" t="s">
        <v>15</v>
      </c>
      <c r="I825" s="101">
        <v>2</v>
      </c>
      <c r="J825" s="259">
        <v>200000</v>
      </c>
      <c r="K825" s="77">
        <f t="shared" si="16"/>
        <v>400000</v>
      </c>
      <c r="L825" s="25" t="s">
        <v>22</v>
      </c>
      <c r="M825" s="25" t="s">
        <v>19</v>
      </c>
      <c r="N825" s="29">
        <v>0</v>
      </c>
    </row>
    <row r="826" spans="1:14" s="30" customFormat="1" ht="56.25">
      <c r="A826" s="21">
        <v>813</v>
      </c>
      <c r="B826" s="85" t="s">
        <v>3692</v>
      </c>
      <c r="C826" s="85" t="s">
        <v>3692</v>
      </c>
      <c r="D826" s="85" t="s">
        <v>1355</v>
      </c>
      <c r="E826" s="85" t="s">
        <v>1355</v>
      </c>
      <c r="F826" s="25" t="s">
        <v>14</v>
      </c>
      <c r="G826" s="26" t="s">
        <v>4897</v>
      </c>
      <c r="H826" s="260" t="s">
        <v>15</v>
      </c>
      <c r="I826" s="260">
        <v>3</v>
      </c>
      <c r="J826" s="261">
        <v>35000</v>
      </c>
      <c r="K826" s="77">
        <f t="shared" si="16"/>
        <v>105000</v>
      </c>
      <c r="L826" s="25" t="s">
        <v>22</v>
      </c>
      <c r="M826" s="25" t="s">
        <v>19</v>
      </c>
      <c r="N826" s="29">
        <v>0</v>
      </c>
    </row>
    <row r="827" spans="1:14" s="30" customFormat="1" ht="56.25">
      <c r="A827" s="21">
        <v>814</v>
      </c>
      <c r="B827" s="81" t="s">
        <v>3693</v>
      </c>
      <c r="C827" s="81" t="s">
        <v>3761</v>
      </c>
      <c r="D827" s="82" t="s">
        <v>1110</v>
      </c>
      <c r="E827" s="81" t="s">
        <v>1111</v>
      </c>
      <c r="F827" s="25" t="s">
        <v>14</v>
      </c>
      <c r="G827" s="26" t="s">
        <v>4897</v>
      </c>
      <c r="H827" s="101" t="s">
        <v>15</v>
      </c>
      <c r="I827" s="101">
        <v>1</v>
      </c>
      <c r="J827" s="102">
        <v>180000</v>
      </c>
      <c r="K827" s="77">
        <f t="shared" si="16"/>
        <v>180000</v>
      </c>
      <c r="L827" s="25" t="s">
        <v>22</v>
      </c>
      <c r="M827" s="25" t="s">
        <v>19</v>
      </c>
      <c r="N827" s="29">
        <v>0</v>
      </c>
    </row>
    <row r="828" spans="1:14" s="30" customFormat="1" ht="56.25">
      <c r="A828" s="21">
        <v>815</v>
      </c>
      <c r="B828" s="81" t="s">
        <v>3694</v>
      </c>
      <c r="C828" s="81" t="s">
        <v>3694</v>
      </c>
      <c r="D828" s="81" t="s">
        <v>1779</v>
      </c>
      <c r="E828" s="81" t="s">
        <v>1779</v>
      </c>
      <c r="F828" s="25" t="s">
        <v>14</v>
      </c>
      <c r="G828" s="26" t="s">
        <v>4897</v>
      </c>
      <c r="H828" s="221" t="s">
        <v>15</v>
      </c>
      <c r="I828" s="262">
        <v>8</v>
      </c>
      <c r="J828" s="263">
        <v>4990</v>
      </c>
      <c r="K828" s="77">
        <f t="shared" si="16"/>
        <v>39920</v>
      </c>
      <c r="L828" s="25" t="s">
        <v>22</v>
      </c>
      <c r="M828" s="25" t="s">
        <v>19</v>
      </c>
      <c r="N828" s="29">
        <v>0</v>
      </c>
    </row>
    <row r="829" spans="1:14" s="30" customFormat="1" ht="56.25">
      <c r="A829" s="21">
        <v>816</v>
      </c>
      <c r="B829" s="85" t="s">
        <v>3695</v>
      </c>
      <c r="C829" s="85" t="s">
        <v>3695</v>
      </c>
      <c r="D829" s="85" t="s">
        <v>1390</v>
      </c>
      <c r="E829" s="85" t="s">
        <v>1390</v>
      </c>
      <c r="F829" s="25" t="s">
        <v>14</v>
      </c>
      <c r="G829" s="26" t="s">
        <v>4897</v>
      </c>
      <c r="H829" s="260" t="s">
        <v>15</v>
      </c>
      <c r="I829" s="260">
        <v>2</v>
      </c>
      <c r="J829" s="261">
        <v>8000</v>
      </c>
      <c r="K829" s="77">
        <f t="shared" si="16"/>
        <v>16000</v>
      </c>
      <c r="L829" s="25" t="s">
        <v>22</v>
      </c>
      <c r="M829" s="25" t="s">
        <v>19</v>
      </c>
      <c r="N829" s="29">
        <v>0</v>
      </c>
    </row>
    <row r="830" spans="1:14" s="30" customFormat="1" ht="56.25">
      <c r="A830" s="21">
        <v>817</v>
      </c>
      <c r="B830" s="264" t="s">
        <v>2791</v>
      </c>
      <c r="C830" s="264" t="s">
        <v>2791</v>
      </c>
      <c r="D830" s="264" t="s">
        <v>2013</v>
      </c>
      <c r="E830" s="264" t="s">
        <v>2013</v>
      </c>
      <c r="F830" s="25" t="s">
        <v>14</v>
      </c>
      <c r="G830" s="26" t="s">
        <v>4897</v>
      </c>
      <c r="H830" s="265" t="s">
        <v>15</v>
      </c>
      <c r="I830" s="266">
        <v>10</v>
      </c>
      <c r="J830" s="267">
        <v>900</v>
      </c>
      <c r="K830" s="77">
        <f t="shared" si="16"/>
        <v>9000</v>
      </c>
      <c r="L830" s="25" t="s">
        <v>22</v>
      </c>
      <c r="M830" s="25" t="s">
        <v>19</v>
      </c>
      <c r="N830" s="29">
        <v>0</v>
      </c>
    </row>
    <row r="831" spans="1:14" s="30" customFormat="1" ht="93.75">
      <c r="A831" s="21">
        <v>818</v>
      </c>
      <c r="B831" s="253" t="s">
        <v>3696</v>
      </c>
      <c r="C831" s="253" t="s">
        <v>3762</v>
      </c>
      <c r="D831" s="254" t="s">
        <v>1928</v>
      </c>
      <c r="E831" s="253" t="s">
        <v>1929</v>
      </c>
      <c r="F831" s="25" t="s">
        <v>14</v>
      </c>
      <c r="G831" s="26" t="s">
        <v>4897</v>
      </c>
      <c r="H831" s="268" t="s">
        <v>15</v>
      </c>
      <c r="I831" s="268">
        <v>40</v>
      </c>
      <c r="J831" s="269">
        <v>3000</v>
      </c>
      <c r="K831" s="77">
        <f t="shared" si="16"/>
        <v>120000</v>
      </c>
      <c r="L831" s="25" t="s">
        <v>22</v>
      </c>
      <c r="M831" s="25" t="s">
        <v>19</v>
      </c>
      <c r="N831" s="29">
        <v>0</v>
      </c>
    </row>
    <row r="832" spans="1:14" s="30" customFormat="1" ht="56.25">
      <c r="A832" s="21">
        <v>819</v>
      </c>
      <c r="B832" s="85" t="s">
        <v>3697</v>
      </c>
      <c r="C832" s="215" t="s">
        <v>3763</v>
      </c>
      <c r="D832" s="215" t="s">
        <v>2496</v>
      </c>
      <c r="E832" s="215" t="s">
        <v>2497</v>
      </c>
      <c r="F832" s="25" t="s">
        <v>14</v>
      </c>
      <c r="G832" s="26" t="s">
        <v>4897</v>
      </c>
      <c r="H832" s="217" t="s">
        <v>15</v>
      </c>
      <c r="I832" s="218">
        <v>1</v>
      </c>
      <c r="J832" s="219">
        <v>20000</v>
      </c>
      <c r="K832" s="77">
        <f t="shared" si="16"/>
        <v>20000</v>
      </c>
      <c r="L832" s="25" t="s">
        <v>22</v>
      </c>
      <c r="M832" s="25" t="s">
        <v>19</v>
      </c>
      <c r="N832" s="29">
        <v>0</v>
      </c>
    </row>
    <row r="833" spans="1:14" s="30" customFormat="1" ht="56.25">
      <c r="A833" s="21">
        <v>820</v>
      </c>
      <c r="B833" s="81" t="s">
        <v>3698</v>
      </c>
      <c r="C833" s="81" t="s">
        <v>3698</v>
      </c>
      <c r="D833" s="81" t="s">
        <v>1760</v>
      </c>
      <c r="E833" s="81" t="s">
        <v>1760</v>
      </c>
      <c r="F833" s="25" t="s">
        <v>14</v>
      </c>
      <c r="G833" s="26" t="s">
        <v>4897</v>
      </c>
      <c r="H833" s="221" t="s">
        <v>15</v>
      </c>
      <c r="I833" s="221">
        <v>8</v>
      </c>
      <c r="J833" s="263">
        <v>120</v>
      </c>
      <c r="K833" s="77">
        <f t="shared" si="16"/>
        <v>960</v>
      </c>
      <c r="L833" s="25" t="s">
        <v>22</v>
      </c>
      <c r="M833" s="25" t="s">
        <v>19</v>
      </c>
      <c r="N833" s="29">
        <v>0</v>
      </c>
    </row>
    <row r="834" spans="1:14" s="30" customFormat="1" ht="56.25">
      <c r="A834" s="21">
        <v>821</v>
      </c>
      <c r="B834" s="270" t="s">
        <v>3699</v>
      </c>
      <c r="C834" s="156" t="s">
        <v>3764</v>
      </c>
      <c r="D834" s="156" t="s">
        <v>1984</v>
      </c>
      <c r="E834" s="156" t="s">
        <v>1985</v>
      </c>
      <c r="F834" s="25" t="s">
        <v>14</v>
      </c>
      <c r="G834" s="26" t="s">
        <v>4897</v>
      </c>
      <c r="H834" s="21" t="s">
        <v>15</v>
      </c>
      <c r="I834" s="21">
        <v>3</v>
      </c>
      <c r="J834" s="235">
        <v>500</v>
      </c>
      <c r="K834" s="77">
        <f t="shared" si="16"/>
        <v>1500</v>
      </c>
      <c r="L834" s="25" t="s">
        <v>22</v>
      </c>
      <c r="M834" s="25" t="s">
        <v>19</v>
      </c>
      <c r="N834" s="29">
        <v>0</v>
      </c>
    </row>
    <row r="835" spans="1:14" s="30" customFormat="1" ht="56.25">
      <c r="A835" s="21">
        <v>822</v>
      </c>
      <c r="B835" s="85" t="s">
        <v>3765</v>
      </c>
      <c r="C835" s="215" t="s">
        <v>3824</v>
      </c>
      <c r="D835" s="215" t="s">
        <v>2494</v>
      </c>
      <c r="E835" s="215" t="s">
        <v>2495</v>
      </c>
      <c r="F835" s="25" t="s">
        <v>14</v>
      </c>
      <c r="G835" s="26" t="s">
        <v>4897</v>
      </c>
      <c r="H835" s="217" t="s">
        <v>15</v>
      </c>
      <c r="I835" s="218">
        <v>1</v>
      </c>
      <c r="J835" s="219">
        <v>20000</v>
      </c>
      <c r="K835" s="77">
        <f t="shared" si="16"/>
        <v>20000</v>
      </c>
      <c r="L835" s="25" t="s">
        <v>22</v>
      </c>
      <c r="M835" s="25" t="s">
        <v>19</v>
      </c>
      <c r="N835" s="29">
        <v>0</v>
      </c>
    </row>
    <row r="836" spans="1:14" s="30" customFormat="1" ht="56.25">
      <c r="A836" s="21">
        <v>823</v>
      </c>
      <c r="B836" s="81" t="s">
        <v>3766</v>
      </c>
      <c r="C836" s="81" t="s">
        <v>3873</v>
      </c>
      <c r="D836" s="81" t="s">
        <v>801</v>
      </c>
      <c r="E836" s="81" t="s">
        <v>802</v>
      </c>
      <c r="F836" s="25" t="s">
        <v>14</v>
      </c>
      <c r="G836" s="26" t="s">
        <v>4897</v>
      </c>
      <c r="H836" s="101" t="s">
        <v>15</v>
      </c>
      <c r="I836" s="221">
        <v>6</v>
      </c>
      <c r="J836" s="271">
        <v>650</v>
      </c>
      <c r="K836" s="77">
        <f t="shared" si="16"/>
        <v>3900</v>
      </c>
      <c r="L836" s="25" t="s">
        <v>22</v>
      </c>
      <c r="M836" s="25" t="s">
        <v>19</v>
      </c>
      <c r="N836" s="29">
        <v>0</v>
      </c>
    </row>
    <row r="837" spans="1:14" s="30" customFormat="1" ht="56.25">
      <c r="A837" s="21">
        <v>824</v>
      </c>
      <c r="B837" s="81" t="s">
        <v>3767</v>
      </c>
      <c r="C837" s="81" t="s">
        <v>3874</v>
      </c>
      <c r="D837" s="82" t="s">
        <v>630</v>
      </c>
      <c r="E837" s="81" t="s">
        <v>1017</v>
      </c>
      <c r="F837" s="25" t="s">
        <v>14</v>
      </c>
      <c r="G837" s="26" t="s">
        <v>4897</v>
      </c>
      <c r="H837" s="101" t="s">
        <v>15</v>
      </c>
      <c r="I837" s="101">
        <v>8</v>
      </c>
      <c r="J837" s="102">
        <v>2000</v>
      </c>
      <c r="K837" s="77">
        <f aca="true" t="shared" si="17" ref="K837:K889">I837*J837</f>
        <v>16000</v>
      </c>
      <c r="L837" s="25" t="s">
        <v>22</v>
      </c>
      <c r="M837" s="25" t="s">
        <v>19</v>
      </c>
      <c r="N837" s="29">
        <v>0</v>
      </c>
    </row>
    <row r="838" spans="1:14" s="30" customFormat="1" ht="56.25">
      <c r="A838" s="21">
        <v>825</v>
      </c>
      <c r="B838" s="85" t="s">
        <v>3768</v>
      </c>
      <c r="C838" s="272" t="s">
        <v>3825</v>
      </c>
      <c r="D838" s="215" t="s">
        <v>588</v>
      </c>
      <c r="E838" s="272" t="s">
        <v>1286</v>
      </c>
      <c r="F838" s="25" t="s">
        <v>14</v>
      </c>
      <c r="G838" s="26" t="s">
        <v>4897</v>
      </c>
      <c r="H838" s="260" t="s">
        <v>15</v>
      </c>
      <c r="I838" s="260">
        <v>9</v>
      </c>
      <c r="J838" s="256">
        <v>2500</v>
      </c>
      <c r="K838" s="77">
        <f t="shared" si="17"/>
        <v>22500</v>
      </c>
      <c r="L838" s="25" t="s">
        <v>22</v>
      </c>
      <c r="M838" s="25" t="s">
        <v>19</v>
      </c>
      <c r="N838" s="29">
        <v>0</v>
      </c>
    </row>
    <row r="839" spans="1:14" s="30" customFormat="1" ht="56.25">
      <c r="A839" s="21">
        <v>826</v>
      </c>
      <c r="B839" s="273" t="s">
        <v>3769</v>
      </c>
      <c r="C839" s="273" t="s">
        <v>3875</v>
      </c>
      <c r="D839" s="273" t="s">
        <v>1311</v>
      </c>
      <c r="E839" s="273" t="s">
        <v>1312</v>
      </c>
      <c r="F839" s="25" t="s">
        <v>14</v>
      </c>
      <c r="G839" s="26" t="s">
        <v>4897</v>
      </c>
      <c r="H839" s="221" t="s">
        <v>15</v>
      </c>
      <c r="I839" s="274">
        <v>1</v>
      </c>
      <c r="J839" s="275">
        <v>9420</v>
      </c>
      <c r="K839" s="77">
        <f t="shared" si="17"/>
        <v>9420</v>
      </c>
      <c r="L839" s="25" t="s">
        <v>22</v>
      </c>
      <c r="M839" s="25" t="s">
        <v>19</v>
      </c>
      <c r="N839" s="29">
        <v>0</v>
      </c>
    </row>
    <row r="840" spans="1:14" s="30" customFormat="1" ht="56.25">
      <c r="A840" s="21">
        <v>827</v>
      </c>
      <c r="B840" s="270" t="s">
        <v>3770</v>
      </c>
      <c r="C840" s="156" t="s">
        <v>3876</v>
      </c>
      <c r="D840" s="270" t="s">
        <v>2556</v>
      </c>
      <c r="E840" s="156" t="s">
        <v>2557</v>
      </c>
      <c r="F840" s="25" t="s">
        <v>23</v>
      </c>
      <c r="G840" s="26" t="s">
        <v>4897</v>
      </c>
      <c r="H840" s="268" t="s">
        <v>16</v>
      </c>
      <c r="I840" s="268">
        <v>1776</v>
      </c>
      <c r="J840" s="276">
        <v>4500</v>
      </c>
      <c r="K840" s="77">
        <f t="shared" si="17"/>
        <v>7992000</v>
      </c>
      <c r="L840" s="25" t="s">
        <v>22</v>
      </c>
      <c r="M840" s="25" t="s">
        <v>19</v>
      </c>
      <c r="N840" s="29">
        <v>0</v>
      </c>
    </row>
    <row r="841" spans="1:14" s="30" customFormat="1" ht="56.25">
      <c r="A841" s="21">
        <v>828</v>
      </c>
      <c r="B841" s="103" t="s">
        <v>3771</v>
      </c>
      <c r="C841" s="82" t="s">
        <v>3877</v>
      </c>
      <c r="D841" s="103" t="s">
        <v>192</v>
      </c>
      <c r="E841" s="82" t="s">
        <v>193</v>
      </c>
      <c r="F841" s="25" t="s">
        <v>23</v>
      </c>
      <c r="G841" s="26" t="s">
        <v>4897</v>
      </c>
      <c r="H841" s="101" t="s">
        <v>15</v>
      </c>
      <c r="I841" s="221">
        <v>120</v>
      </c>
      <c r="J841" s="271">
        <v>16500</v>
      </c>
      <c r="K841" s="77">
        <f t="shared" si="17"/>
        <v>1980000</v>
      </c>
      <c r="L841" s="25" t="s">
        <v>22</v>
      </c>
      <c r="M841" s="25" t="s">
        <v>19</v>
      </c>
      <c r="N841" s="29">
        <v>0</v>
      </c>
    </row>
    <row r="842" spans="1:14" s="30" customFormat="1" ht="56.25">
      <c r="A842" s="21">
        <v>829</v>
      </c>
      <c r="B842" s="81" t="s">
        <v>3772</v>
      </c>
      <c r="C842" s="82" t="s">
        <v>3878</v>
      </c>
      <c r="D842" s="81" t="s">
        <v>190</v>
      </c>
      <c r="E842" s="82" t="s">
        <v>191</v>
      </c>
      <c r="F842" s="25" t="s">
        <v>23</v>
      </c>
      <c r="G842" s="26" t="s">
        <v>4897</v>
      </c>
      <c r="H842" s="101" t="s">
        <v>15</v>
      </c>
      <c r="I842" s="221">
        <v>120</v>
      </c>
      <c r="J842" s="271">
        <v>12000</v>
      </c>
      <c r="K842" s="77">
        <f t="shared" si="17"/>
        <v>1440000</v>
      </c>
      <c r="L842" s="25" t="s">
        <v>22</v>
      </c>
      <c r="M842" s="25" t="s">
        <v>19</v>
      </c>
      <c r="N842" s="29">
        <v>0</v>
      </c>
    </row>
    <row r="843" spans="1:14" s="30" customFormat="1" ht="56.25">
      <c r="A843" s="21">
        <v>830</v>
      </c>
      <c r="B843" s="155" t="s">
        <v>3773</v>
      </c>
      <c r="C843" s="82" t="s">
        <v>3879</v>
      </c>
      <c r="D843" s="155" t="s">
        <v>194</v>
      </c>
      <c r="E843" s="82" t="s">
        <v>195</v>
      </c>
      <c r="F843" s="25" t="s">
        <v>14</v>
      </c>
      <c r="G843" s="26" t="s">
        <v>4897</v>
      </c>
      <c r="H843" s="101" t="s">
        <v>15</v>
      </c>
      <c r="I843" s="221">
        <v>180</v>
      </c>
      <c r="J843" s="271">
        <v>12000</v>
      </c>
      <c r="K843" s="77">
        <f t="shared" si="17"/>
        <v>2160000</v>
      </c>
      <c r="L843" s="25" t="s">
        <v>22</v>
      </c>
      <c r="M843" s="25" t="s">
        <v>19</v>
      </c>
      <c r="N843" s="29">
        <v>0</v>
      </c>
    </row>
    <row r="844" spans="1:14" s="30" customFormat="1" ht="56.25">
      <c r="A844" s="21">
        <v>831</v>
      </c>
      <c r="B844" s="81" t="s">
        <v>3774</v>
      </c>
      <c r="C844" s="82" t="s">
        <v>3880</v>
      </c>
      <c r="D844" s="81" t="s">
        <v>186</v>
      </c>
      <c r="E844" s="82" t="s">
        <v>187</v>
      </c>
      <c r="F844" s="25" t="s">
        <v>14</v>
      </c>
      <c r="G844" s="26" t="s">
        <v>4897</v>
      </c>
      <c r="H844" s="101" t="s">
        <v>15</v>
      </c>
      <c r="I844" s="221">
        <v>30</v>
      </c>
      <c r="J844" s="271">
        <v>4000</v>
      </c>
      <c r="K844" s="77">
        <f t="shared" si="17"/>
        <v>120000</v>
      </c>
      <c r="L844" s="25" t="s">
        <v>22</v>
      </c>
      <c r="M844" s="25" t="s">
        <v>19</v>
      </c>
      <c r="N844" s="29">
        <v>0</v>
      </c>
    </row>
    <row r="845" spans="1:14" s="30" customFormat="1" ht="56.25">
      <c r="A845" s="21">
        <v>832</v>
      </c>
      <c r="B845" s="81" t="s">
        <v>3775</v>
      </c>
      <c r="C845" s="82" t="s">
        <v>3881</v>
      </c>
      <c r="D845" s="81" t="s">
        <v>188</v>
      </c>
      <c r="E845" s="82" t="s">
        <v>189</v>
      </c>
      <c r="F845" s="25" t="s">
        <v>14</v>
      </c>
      <c r="G845" s="26" t="s">
        <v>4897</v>
      </c>
      <c r="H845" s="101" t="s">
        <v>15</v>
      </c>
      <c r="I845" s="221">
        <v>60</v>
      </c>
      <c r="J845" s="271">
        <v>5500</v>
      </c>
      <c r="K845" s="77">
        <f t="shared" si="17"/>
        <v>330000</v>
      </c>
      <c r="L845" s="25" t="s">
        <v>22</v>
      </c>
      <c r="M845" s="25" t="s">
        <v>19</v>
      </c>
      <c r="N845" s="29">
        <v>0</v>
      </c>
    </row>
    <row r="846" spans="1:14" s="30" customFormat="1" ht="56.25">
      <c r="A846" s="21">
        <v>833</v>
      </c>
      <c r="B846" s="81" t="s">
        <v>3776</v>
      </c>
      <c r="C846" s="82" t="s">
        <v>3826</v>
      </c>
      <c r="D846" s="82" t="s">
        <v>1249</v>
      </c>
      <c r="E846" s="82" t="s">
        <v>1250</v>
      </c>
      <c r="F846" s="25" t="s">
        <v>14</v>
      </c>
      <c r="G846" s="26" t="s">
        <v>4897</v>
      </c>
      <c r="H846" s="101" t="s">
        <v>454</v>
      </c>
      <c r="I846" s="101">
        <v>1</v>
      </c>
      <c r="J846" s="256">
        <v>20000</v>
      </c>
      <c r="K846" s="77">
        <f t="shared" si="17"/>
        <v>20000</v>
      </c>
      <c r="L846" s="25" t="s">
        <v>22</v>
      </c>
      <c r="M846" s="25" t="s">
        <v>19</v>
      </c>
      <c r="N846" s="29">
        <v>0</v>
      </c>
    </row>
    <row r="847" spans="1:14" s="30" customFormat="1" ht="56.25">
      <c r="A847" s="21">
        <v>834</v>
      </c>
      <c r="B847" s="81" t="s">
        <v>3777</v>
      </c>
      <c r="C847" s="81" t="s">
        <v>3882</v>
      </c>
      <c r="D847" s="81" t="s">
        <v>653</v>
      </c>
      <c r="E847" s="81" t="s">
        <v>653</v>
      </c>
      <c r="F847" s="25" t="s">
        <v>14</v>
      </c>
      <c r="G847" s="26" t="s">
        <v>4897</v>
      </c>
      <c r="H847" s="101" t="s">
        <v>16</v>
      </c>
      <c r="I847" s="221">
        <v>10</v>
      </c>
      <c r="J847" s="222">
        <v>2000</v>
      </c>
      <c r="K847" s="77">
        <f t="shared" si="17"/>
        <v>20000</v>
      </c>
      <c r="L847" s="25" t="s">
        <v>22</v>
      </c>
      <c r="M847" s="25" t="s">
        <v>19</v>
      </c>
      <c r="N847" s="29">
        <v>0</v>
      </c>
    </row>
    <row r="848" spans="1:14" s="30" customFormat="1" ht="93.75">
      <c r="A848" s="21">
        <v>835</v>
      </c>
      <c r="B848" s="81" t="s">
        <v>3778</v>
      </c>
      <c r="C848" s="81" t="s">
        <v>3883</v>
      </c>
      <c r="D848" s="81" t="s">
        <v>1190</v>
      </c>
      <c r="E848" s="81" t="s">
        <v>1191</v>
      </c>
      <c r="F848" s="25" t="s">
        <v>14</v>
      </c>
      <c r="G848" s="26" t="s">
        <v>4897</v>
      </c>
      <c r="H848" s="21" t="s">
        <v>15</v>
      </c>
      <c r="I848" s="21">
        <v>2</v>
      </c>
      <c r="J848" s="230">
        <v>70000</v>
      </c>
      <c r="K848" s="77">
        <f t="shared" si="17"/>
        <v>140000</v>
      </c>
      <c r="L848" s="25" t="s">
        <v>22</v>
      </c>
      <c r="M848" s="25" t="s">
        <v>19</v>
      </c>
      <c r="N848" s="29">
        <v>0</v>
      </c>
    </row>
    <row r="849" spans="1:14" s="30" customFormat="1" ht="168.75">
      <c r="A849" s="21">
        <v>836</v>
      </c>
      <c r="B849" s="277" t="s">
        <v>3779</v>
      </c>
      <c r="C849" s="277" t="s">
        <v>3884</v>
      </c>
      <c r="D849" s="277" t="s">
        <v>1795</v>
      </c>
      <c r="E849" s="277" t="s">
        <v>5102</v>
      </c>
      <c r="F849" s="25" t="s">
        <v>14</v>
      </c>
      <c r="G849" s="26" t="s">
        <v>4897</v>
      </c>
      <c r="H849" s="268" t="s">
        <v>15</v>
      </c>
      <c r="I849" s="161">
        <v>1</v>
      </c>
      <c r="J849" s="269">
        <v>250000</v>
      </c>
      <c r="K849" s="77">
        <f t="shared" si="17"/>
        <v>250000</v>
      </c>
      <c r="L849" s="25" t="s">
        <v>22</v>
      </c>
      <c r="M849" s="25" t="s">
        <v>19</v>
      </c>
      <c r="N849" s="29">
        <v>0</v>
      </c>
    </row>
    <row r="850" spans="1:14" s="30" customFormat="1" ht="56.25">
      <c r="A850" s="21">
        <v>837</v>
      </c>
      <c r="B850" s="155" t="s">
        <v>3780</v>
      </c>
      <c r="C850" s="155" t="s">
        <v>3827</v>
      </c>
      <c r="D850" s="278" t="s">
        <v>1113</v>
      </c>
      <c r="E850" s="155" t="s">
        <v>1114</v>
      </c>
      <c r="F850" s="25" t="s">
        <v>14</v>
      </c>
      <c r="G850" s="26" t="s">
        <v>4897</v>
      </c>
      <c r="H850" s="234" t="s">
        <v>16</v>
      </c>
      <c r="I850" s="234">
        <v>50</v>
      </c>
      <c r="J850" s="279">
        <v>450</v>
      </c>
      <c r="K850" s="77">
        <f t="shared" si="17"/>
        <v>22500</v>
      </c>
      <c r="L850" s="25" t="s">
        <v>22</v>
      </c>
      <c r="M850" s="25" t="s">
        <v>19</v>
      </c>
      <c r="N850" s="29">
        <v>0</v>
      </c>
    </row>
    <row r="851" spans="1:14" s="30" customFormat="1" ht="56.25">
      <c r="A851" s="21">
        <v>838</v>
      </c>
      <c r="B851" s="81" t="s">
        <v>3780</v>
      </c>
      <c r="C851" s="81" t="s">
        <v>492</v>
      </c>
      <c r="D851" s="81" t="s">
        <v>491</v>
      </c>
      <c r="E851" s="81" t="s">
        <v>492</v>
      </c>
      <c r="F851" s="25" t="s">
        <v>14</v>
      </c>
      <c r="G851" s="26" t="s">
        <v>4897</v>
      </c>
      <c r="H851" s="101" t="s">
        <v>487</v>
      </c>
      <c r="I851" s="221">
        <v>265</v>
      </c>
      <c r="J851" s="222">
        <v>600</v>
      </c>
      <c r="K851" s="77">
        <f t="shared" si="17"/>
        <v>159000</v>
      </c>
      <c r="L851" s="25" t="s">
        <v>22</v>
      </c>
      <c r="M851" s="25" t="s">
        <v>19</v>
      </c>
      <c r="N851" s="29">
        <v>0</v>
      </c>
    </row>
    <row r="852" spans="1:14" s="30" customFormat="1" ht="56.25">
      <c r="A852" s="21">
        <v>839</v>
      </c>
      <c r="B852" s="85" t="s">
        <v>3781</v>
      </c>
      <c r="C852" s="85" t="s">
        <v>3781</v>
      </c>
      <c r="D852" s="85" t="s">
        <v>1337</v>
      </c>
      <c r="E852" s="85" t="s">
        <v>1337</v>
      </c>
      <c r="F852" s="25" t="s">
        <v>14</v>
      </c>
      <c r="G852" s="26" t="s">
        <v>4897</v>
      </c>
      <c r="H852" s="218" t="s">
        <v>15</v>
      </c>
      <c r="I852" s="218">
        <v>25</v>
      </c>
      <c r="J852" s="219">
        <v>1070</v>
      </c>
      <c r="K852" s="77">
        <f t="shared" si="17"/>
        <v>26750</v>
      </c>
      <c r="L852" s="25" t="s">
        <v>22</v>
      </c>
      <c r="M852" s="25" t="s">
        <v>19</v>
      </c>
      <c r="N852" s="29">
        <v>0</v>
      </c>
    </row>
    <row r="853" spans="1:14" s="30" customFormat="1" ht="56.25">
      <c r="A853" s="21">
        <v>840</v>
      </c>
      <c r="B853" s="280" t="s">
        <v>3782</v>
      </c>
      <c r="C853" s="280" t="s">
        <v>3828</v>
      </c>
      <c r="D853" s="280" t="s">
        <v>2036</v>
      </c>
      <c r="E853" s="280" t="s">
        <v>2036</v>
      </c>
      <c r="F853" s="25" t="s">
        <v>14</v>
      </c>
      <c r="G853" s="26" t="s">
        <v>4897</v>
      </c>
      <c r="H853" s="281" t="s">
        <v>1329</v>
      </c>
      <c r="I853" s="282">
        <v>480</v>
      </c>
      <c r="J853" s="283">
        <v>1500</v>
      </c>
      <c r="K853" s="77">
        <f t="shared" si="17"/>
        <v>720000</v>
      </c>
      <c r="L853" s="25" t="s">
        <v>22</v>
      </c>
      <c r="M853" s="25" t="s">
        <v>19</v>
      </c>
      <c r="N853" s="29">
        <v>0</v>
      </c>
    </row>
    <row r="854" spans="1:14" s="30" customFormat="1" ht="56.25">
      <c r="A854" s="21">
        <v>841</v>
      </c>
      <c r="B854" s="280" t="s">
        <v>3783</v>
      </c>
      <c r="C854" s="280" t="s">
        <v>3829</v>
      </c>
      <c r="D854" s="280" t="s">
        <v>2037</v>
      </c>
      <c r="E854" s="280" t="s">
        <v>2037</v>
      </c>
      <c r="F854" s="25" t="s">
        <v>14</v>
      </c>
      <c r="G854" s="26" t="s">
        <v>4897</v>
      </c>
      <c r="H854" s="281" t="s">
        <v>1329</v>
      </c>
      <c r="I854" s="282">
        <v>240</v>
      </c>
      <c r="J854" s="283">
        <v>1500</v>
      </c>
      <c r="K854" s="77">
        <f t="shared" si="17"/>
        <v>360000</v>
      </c>
      <c r="L854" s="25" t="s">
        <v>22</v>
      </c>
      <c r="M854" s="25" t="s">
        <v>19</v>
      </c>
      <c r="N854" s="29">
        <v>0</v>
      </c>
    </row>
    <row r="855" spans="1:14" s="30" customFormat="1" ht="56.25">
      <c r="A855" s="21">
        <v>842</v>
      </c>
      <c r="B855" s="247" t="s">
        <v>3784</v>
      </c>
      <c r="C855" s="215" t="s">
        <v>3830</v>
      </c>
      <c r="D855" s="248" t="s">
        <v>2481</v>
      </c>
      <c r="E855" s="215" t="s">
        <v>2482</v>
      </c>
      <c r="F855" s="25" t="s">
        <v>14</v>
      </c>
      <c r="G855" s="26" t="s">
        <v>4897</v>
      </c>
      <c r="H855" s="217" t="s">
        <v>15</v>
      </c>
      <c r="I855" s="218">
        <v>50</v>
      </c>
      <c r="J855" s="219">
        <v>200</v>
      </c>
      <c r="K855" s="77">
        <f t="shared" si="17"/>
        <v>10000</v>
      </c>
      <c r="L855" s="25" t="s">
        <v>22</v>
      </c>
      <c r="M855" s="25" t="s">
        <v>19</v>
      </c>
      <c r="N855" s="29">
        <v>0</v>
      </c>
    </row>
    <row r="856" spans="1:14" s="30" customFormat="1" ht="56.25">
      <c r="A856" s="21">
        <v>843</v>
      </c>
      <c r="B856" s="270" t="s">
        <v>3785</v>
      </c>
      <c r="C856" s="161" t="s">
        <v>3831</v>
      </c>
      <c r="D856" s="156" t="s">
        <v>1986</v>
      </c>
      <c r="E856" s="161" t="s">
        <v>1987</v>
      </c>
      <c r="F856" s="25" t="s">
        <v>14</v>
      </c>
      <c r="G856" s="26" t="s">
        <v>4897</v>
      </c>
      <c r="H856" s="21" t="s">
        <v>15</v>
      </c>
      <c r="I856" s="21">
        <v>5</v>
      </c>
      <c r="J856" s="235">
        <v>3500</v>
      </c>
      <c r="K856" s="77">
        <f t="shared" si="17"/>
        <v>17500</v>
      </c>
      <c r="L856" s="25" t="s">
        <v>22</v>
      </c>
      <c r="M856" s="25" t="s">
        <v>19</v>
      </c>
      <c r="N856" s="29">
        <v>0</v>
      </c>
    </row>
    <row r="857" spans="1:14" s="30" customFormat="1" ht="56.25">
      <c r="A857" s="21">
        <v>844</v>
      </c>
      <c r="B857" s="284" t="s">
        <v>3786</v>
      </c>
      <c r="C857" s="155" t="s">
        <v>3832</v>
      </c>
      <c r="D857" s="284" t="s">
        <v>1327</v>
      </c>
      <c r="E857" s="155" t="s">
        <v>1328</v>
      </c>
      <c r="F857" s="25" t="s">
        <v>14</v>
      </c>
      <c r="G857" s="26" t="s">
        <v>4897</v>
      </c>
      <c r="H857" s="284" t="s">
        <v>1329</v>
      </c>
      <c r="I857" s="285">
        <v>20</v>
      </c>
      <c r="J857" s="286">
        <v>600</v>
      </c>
      <c r="K857" s="77">
        <f t="shared" si="17"/>
        <v>12000</v>
      </c>
      <c r="L857" s="25" t="s">
        <v>22</v>
      </c>
      <c r="M857" s="25" t="s">
        <v>19</v>
      </c>
      <c r="N857" s="29">
        <v>0</v>
      </c>
    </row>
    <row r="858" spans="1:14" s="30" customFormat="1" ht="56.25">
      <c r="A858" s="21">
        <v>845</v>
      </c>
      <c r="B858" s="85" t="s">
        <v>3787</v>
      </c>
      <c r="C858" s="85" t="s">
        <v>3833</v>
      </c>
      <c r="D858" s="85" t="s">
        <v>1391</v>
      </c>
      <c r="E858" s="85" t="s">
        <v>1391</v>
      </c>
      <c r="F858" s="25" t="s">
        <v>14</v>
      </c>
      <c r="G858" s="26" t="s">
        <v>4897</v>
      </c>
      <c r="H858" s="260" t="s">
        <v>819</v>
      </c>
      <c r="I858" s="260">
        <v>1</v>
      </c>
      <c r="J858" s="261">
        <v>5300</v>
      </c>
      <c r="K858" s="77">
        <f t="shared" si="17"/>
        <v>5300</v>
      </c>
      <c r="L858" s="25" t="s">
        <v>22</v>
      </c>
      <c r="M858" s="25" t="s">
        <v>19</v>
      </c>
      <c r="N858" s="29">
        <v>0</v>
      </c>
    </row>
    <row r="859" spans="1:14" s="30" customFormat="1" ht="56.25">
      <c r="A859" s="21">
        <v>846</v>
      </c>
      <c r="B859" s="85" t="s">
        <v>3788</v>
      </c>
      <c r="C859" s="85" t="s">
        <v>3834</v>
      </c>
      <c r="D859" s="85" t="s">
        <v>1438</v>
      </c>
      <c r="E859" s="85" t="s">
        <v>1438</v>
      </c>
      <c r="F859" s="25" t="s">
        <v>14</v>
      </c>
      <c r="G859" s="26" t="s">
        <v>4897</v>
      </c>
      <c r="H859" s="260" t="s">
        <v>15</v>
      </c>
      <c r="I859" s="260">
        <v>1</v>
      </c>
      <c r="J859" s="261">
        <v>60000</v>
      </c>
      <c r="K859" s="77">
        <f t="shared" si="17"/>
        <v>60000</v>
      </c>
      <c r="L859" s="25" t="s">
        <v>22</v>
      </c>
      <c r="M859" s="25" t="s">
        <v>19</v>
      </c>
      <c r="N859" s="29">
        <v>0</v>
      </c>
    </row>
    <row r="860" spans="1:14" s="30" customFormat="1" ht="56.25">
      <c r="A860" s="21">
        <v>847</v>
      </c>
      <c r="B860" s="81" t="s">
        <v>3789</v>
      </c>
      <c r="C860" s="81" t="s">
        <v>3835</v>
      </c>
      <c r="D860" s="82" t="s">
        <v>1020</v>
      </c>
      <c r="E860" s="81" t="s">
        <v>1021</v>
      </c>
      <c r="F860" s="25" t="s">
        <v>14</v>
      </c>
      <c r="G860" s="26" t="s">
        <v>4897</v>
      </c>
      <c r="H860" s="101" t="s">
        <v>15</v>
      </c>
      <c r="I860" s="101">
        <v>4</v>
      </c>
      <c r="J860" s="102">
        <v>300</v>
      </c>
      <c r="K860" s="77">
        <f t="shared" si="17"/>
        <v>1200</v>
      </c>
      <c r="L860" s="25" t="s">
        <v>22</v>
      </c>
      <c r="M860" s="25" t="s">
        <v>19</v>
      </c>
      <c r="N860" s="29">
        <v>0</v>
      </c>
    </row>
    <row r="861" spans="1:14" s="30" customFormat="1" ht="56.25">
      <c r="A861" s="21">
        <v>848</v>
      </c>
      <c r="B861" s="231" t="s">
        <v>3790</v>
      </c>
      <c r="C861" s="229" t="s">
        <v>3836</v>
      </c>
      <c r="D861" s="232" t="s">
        <v>905</v>
      </c>
      <c r="E861" s="229" t="s">
        <v>906</v>
      </c>
      <c r="F861" s="25" t="s">
        <v>14</v>
      </c>
      <c r="G861" s="26" t="s">
        <v>4897</v>
      </c>
      <c r="H861" s="21" t="s">
        <v>15</v>
      </c>
      <c r="I861" s="21">
        <v>5</v>
      </c>
      <c r="J861" s="230">
        <v>13176</v>
      </c>
      <c r="K861" s="77">
        <f t="shared" si="17"/>
        <v>65880</v>
      </c>
      <c r="L861" s="25" t="s">
        <v>22</v>
      </c>
      <c r="M861" s="25" t="s">
        <v>19</v>
      </c>
      <c r="N861" s="29">
        <v>0</v>
      </c>
    </row>
    <row r="862" spans="1:14" s="30" customFormat="1" ht="56.25">
      <c r="A862" s="21">
        <v>849</v>
      </c>
      <c r="B862" s="81" t="s">
        <v>3791</v>
      </c>
      <c r="C862" s="82" t="s">
        <v>3837</v>
      </c>
      <c r="D862" s="82" t="s">
        <v>1623</v>
      </c>
      <c r="E862" s="82" t="s">
        <v>1624</v>
      </c>
      <c r="F862" s="25" t="s">
        <v>14</v>
      </c>
      <c r="G862" s="26" t="s">
        <v>4897</v>
      </c>
      <c r="H862" s="221" t="s">
        <v>15</v>
      </c>
      <c r="I862" s="221">
        <v>20</v>
      </c>
      <c r="J862" s="263">
        <v>200</v>
      </c>
      <c r="K862" s="77">
        <f t="shared" si="17"/>
        <v>4000</v>
      </c>
      <c r="L862" s="25" t="s">
        <v>22</v>
      </c>
      <c r="M862" s="25" t="s">
        <v>19</v>
      </c>
      <c r="N862" s="29">
        <v>0</v>
      </c>
    </row>
    <row r="863" spans="1:14" s="30" customFormat="1" ht="56.25">
      <c r="A863" s="21">
        <v>850</v>
      </c>
      <c r="B863" s="81" t="s">
        <v>3792</v>
      </c>
      <c r="C863" s="82" t="s">
        <v>3838</v>
      </c>
      <c r="D863" s="82" t="s">
        <v>1621</v>
      </c>
      <c r="E863" s="82" t="s">
        <v>1622</v>
      </c>
      <c r="F863" s="25" t="s">
        <v>14</v>
      </c>
      <c r="G863" s="26" t="s">
        <v>4897</v>
      </c>
      <c r="H863" s="221" t="s">
        <v>15</v>
      </c>
      <c r="I863" s="221">
        <v>20</v>
      </c>
      <c r="J863" s="263">
        <v>250</v>
      </c>
      <c r="K863" s="77">
        <f t="shared" si="17"/>
        <v>5000</v>
      </c>
      <c r="L863" s="25" t="s">
        <v>22</v>
      </c>
      <c r="M863" s="25" t="s">
        <v>19</v>
      </c>
      <c r="N863" s="29">
        <v>0</v>
      </c>
    </row>
    <row r="864" spans="1:14" s="30" customFormat="1" ht="56.25">
      <c r="A864" s="21">
        <v>851</v>
      </c>
      <c r="B864" s="81" t="s">
        <v>3793</v>
      </c>
      <c r="C864" s="82" t="s">
        <v>3839</v>
      </c>
      <c r="D864" s="82" t="s">
        <v>1619</v>
      </c>
      <c r="E864" s="82" t="s">
        <v>1620</v>
      </c>
      <c r="F864" s="25" t="s">
        <v>14</v>
      </c>
      <c r="G864" s="26" t="s">
        <v>4897</v>
      </c>
      <c r="H864" s="221" t="s">
        <v>15</v>
      </c>
      <c r="I864" s="221">
        <v>30</v>
      </c>
      <c r="J864" s="263">
        <v>350</v>
      </c>
      <c r="K864" s="77">
        <f t="shared" si="17"/>
        <v>10500</v>
      </c>
      <c r="L864" s="25" t="s">
        <v>22</v>
      </c>
      <c r="M864" s="25" t="s">
        <v>19</v>
      </c>
      <c r="N864" s="29">
        <v>0</v>
      </c>
    </row>
    <row r="865" spans="1:14" s="30" customFormat="1" ht="56.25">
      <c r="A865" s="21">
        <v>852</v>
      </c>
      <c r="B865" s="81" t="s">
        <v>3794</v>
      </c>
      <c r="C865" s="82" t="s">
        <v>3840</v>
      </c>
      <c r="D865" s="82" t="s">
        <v>1617</v>
      </c>
      <c r="E865" s="82" t="s">
        <v>1618</v>
      </c>
      <c r="F865" s="25" t="s">
        <v>14</v>
      </c>
      <c r="G865" s="26" t="s">
        <v>4897</v>
      </c>
      <c r="H865" s="221" t="s">
        <v>15</v>
      </c>
      <c r="I865" s="221">
        <v>50</v>
      </c>
      <c r="J865" s="263">
        <v>1000</v>
      </c>
      <c r="K865" s="77">
        <f t="shared" si="17"/>
        <v>50000</v>
      </c>
      <c r="L865" s="25" t="s">
        <v>22</v>
      </c>
      <c r="M865" s="25" t="s">
        <v>19</v>
      </c>
      <c r="N865" s="29">
        <v>0</v>
      </c>
    </row>
    <row r="866" spans="1:14" s="30" customFormat="1" ht="56.25">
      <c r="A866" s="21">
        <v>853</v>
      </c>
      <c r="B866" s="81" t="s">
        <v>3795</v>
      </c>
      <c r="C866" s="81" t="s">
        <v>3841</v>
      </c>
      <c r="D866" s="81" t="s">
        <v>287</v>
      </c>
      <c r="E866" s="81" t="s">
        <v>288</v>
      </c>
      <c r="F866" s="25" t="s">
        <v>14</v>
      </c>
      <c r="G866" s="26" t="s">
        <v>4897</v>
      </c>
      <c r="H866" s="101" t="s">
        <v>15</v>
      </c>
      <c r="I866" s="221">
        <v>127</v>
      </c>
      <c r="J866" s="287">
        <v>2000</v>
      </c>
      <c r="K866" s="77">
        <f t="shared" si="17"/>
        <v>254000</v>
      </c>
      <c r="L866" s="25" t="s">
        <v>22</v>
      </c>
      <c r="M866" s="25" t="s">
        <v>19</v>
      </c>
      <c r="N866" s="29">
        <v>0</v>
      </c>
    </row>
    <row r="867" spans="1:14" s="30" customFormat="1" ht="56.25">
      <c r="A867" s="21">
        <v>854</v>
      </c>
      <c r="B867" s="81" t="s">
        <v>3796</v>
      </c>
      <c r="C867" s="81" t="s">
        <v>3842</v>
      </c>
      <c r="D867" s="81" t="s">
        <v>289</v>
      </c>
      <c r="E867" s="81" t="s">
        <v>290</v>
      </c>
      <c r="F867" s="25" t="s">
        <v>14</v>
      </c>
      <c r="G867" s="26" t="s">
        <v>4897</v>
      </c>
      <c r="H867" s="101" t="s">
        <v>15</v>
      </c>
      <c r="I867" s="221">
        <v>48</v>
      </c>
      <c r="J867" s="287">
        <v>3000</v>
      </c>
      <c r="K867" s="77">
        <f t="shared" si="17"/>
        <v>144000</v>
      </c>
      <c r="L867" s="25" t="s">
        <v>22</v>
      </c>
      <c r="M867" s="25" t="s">
        <v>19</v>
      </c>
      <c r="N867" s="29">
        <v>0</v>
      </c>
    </row>
    <row r="868" spans="1:14" s="30" customFormat="1" ht="56.25">
      <c r="A868" s="21">
        <v>855</v>
      </c>
      <c r="B868" s="155" t="s">
        <v>3797</v>
      </c>
      <c r="C868" s="81" t="s">
        <v>3843</v>
      </c>
      <c r="D868" s="155" t="s">
        <v>272</v>
      </c>
      <c r="E868" s="81" t="s">
        <v>273</v>
      </c>
      <c r="F868" s="25" t="s">
        <v>14</v>
      </c>
      <c r="G868" s="26" t="s">
        <v>4897</v>
      </c>
      <c r="H868" s="101" t="s">
        <v>15</v>
      </c>
      <c r="I868" s="221">
        <v>120</v>
      </c>
      <c r="J868" s="287">
        <v>300</v>
      </c>
      <c r="K868" s="77">
        <f t="shared" si="17"/>
        <v>36000</v>
      </c>
      <c r="L868" s="25" t="s">
        <v>22</v>
      </c>
      <c r="M868" s="25" t="s">
        <v>19</v>
      </c>
      <c r="N868" s="29">
        <v>0</v>
      </c>
    </row>
    <row r="869" spans="1:14" s="30" customFormat="1" ht="56.25">
      <c r="A869" s="21">
        <v>856</v>
      </c>
      <c r="B869" s="81" t="s">
        <v>3798</v>
      </c>
      <c r="C869" s="81" t="s">
        <v>3844</v>
      </c>
      <c r="D869" s="81" t="s">
        <v>291</v>
      </c>
      <c r="E869" s="81" t="s">
        <v>292</v>
      </c>
      <c r="F869" s="25" t="s">
        <v>14</v>
      </c>
      <c r="G869" s="26" t="s">
        <v>4897</v>
      </c>
      <c r="H869" s="101" t="s">
        <v>15</v>
      </c>
      <c r="I869" s="221">
        <v>48</v>
      </c>
      <c r="J869" s="287">
        <v>3500</v>
      </c>
      <c r="K869" s="77">
        <f t="shared" si="17"/>
        <v>168000</v>
      </c>
      <c r="L869" s="25" t="s">
        <v>22</v>
      </c>
      <c r="M869" s="25" t="s">
        <v>19</v>
      </c>
      <c r="N869" s="29">
        <v>0</v>
      </c>
    </row>
    <row r="870" spans="1:14" s="30" customFormat="1" ht="56.25">
      <c r="A870" s="21">
        <v>857</v>
      </c>
      <c r="B870" s="155" t="s">
        <v>3799</v>
      </c>
      <c r="C870" s="81" t="s">
        <v>3843</v>
      </c>
      <c r="D870" s="155" t="s">
        <v>274</v>
      </c>
      <c r="E870" s="81" t="s">
        <v>273</v>
      </c>
      <c r="F870" s="25" t="s">
        <v>14</v>
      </c>
      <c r="G870" s="26" t="s">
        <v>4897</v>
      </c>
      <c r="H870" s="101" t="s">
        <v>15</v>
      </c>
      <c r="I870" s="221">
        <v>120</v>
      </c>
      <c r="J870" s="287">
        <v>400</v>
      </c>
      <c r="K870" s="77">
        <f t="shared" si="17"/>
        <v>48000</v>
      </c>
      <c r="L870" s="25" t="s">
        <v>22</v>
      </c>
      <c r="M870" s="25" t="s">
        <v>19</v>
      </c>
      <c r="N870" s="29">
        <v>0</v>
      </c>
    </row>
    <row r="871" spans="1:14" s="30" customFormat="1" ht="56.25">
      <c r="A871" s="21">
        <v>858</v>
      </c>
      <c r="B871" s="155" t="s">
        <v>3800</v>
      </c>
      <c r="C871" s="81" t="s">
        <v>3843</v>
      </c>
      <c r="D871" s="155" t="s">
        <v>275</v>
      </c>
      <c r="E871" s="81" t="s">
        <v>273</v>
      </c>
      <c r="F871" s="25" t="s">
        <v>14</v>
      </c>
      <c r="G871" s="26" t="s">
        <v>4897</v>
      </c>
      <c r="H871" s="101" t="s">
        <v>15</v>
      </c>
      <c r="I871" s="221">
        <v>120</v>
      </c>
      <c r="J871" s="287">
        <v>500</v>
      </c>
      <c r="K871" s="77">
        <f t="shared" si="17"/>
        <v>60000</v>
      </c>
      <c r="L871" s="25" t="s">
        <v>22</v>
      </c>
      <c r="M871" s="25" t="s">
        <v>19</v>
      </c>
      <c r="N871" s="29">
        <v>0</v>
      </c>
    </row>
    <row r="872" spans="1:14" s="30" customFormat="1" ht="56.25">
      <c r="A872" s="21">
        <v>859</v>
      </c>
      <c r="B872" s="155" t="s">
        <v>3801</v>
      </c>
      <c r="C872" s="81" t="s">
        <v>3845</v>
      </c>
      <c r="D872" s="155" t="s">
        <v>280</v>
      </c>
      <c r="E872" s="81" t="s">
        <v>281</v>
      </c>
      <c r="F872" s="25" t="s">
        <v>14</v>
      </c>
      <c r="G872" s="26" t="s">
        <v>4897</v>
      </c>
      <c r="H872" s="101" t="s">
        <v>15</v>
      </c>
      <c r="I872" s="221">
        <v>162</v>
      </c>
      <c r="J872" s="287">
        <v>900</v>
      </c>
      <c r="K872" s="77">
        <f t="shared" si="17"/>
        <v>145800</v>
      </c>
      <c r="L872" s="25" t="s">
        <v>22</v>
      </c>
      <c r="M872" s="25" t="s">
        <v>19</v>
      </c>
      <c r="N872" s="29">
        <v>0</v>
      </c>
    </row>
    <row r="873" spans="1:14" s="30" customFormat="1" ht="56.25">
      <c r="A873" s="21">
        <v>860</v>
      </c>
      <c r="B873" s="81" t="s">
        <v>3802</v>
      </c>
      <c r="C873" s="81" t="s">
        <v>3846</v>
      </c>
      <c r="D873" s="81" t="s">
        <v>282</v>
      </c>
      <c r="E873" s="81" t="s">
        <v>283</v>
      </c>
      <c r="F873" s="25" t="s">
        <v>14</v>
      </c>
      <c r="G873" s="26" t="s">
        <v>4897</v>
      </c>
      <c r="H873" s="101" t="s">
        <v>15</v>
      </c>
      <c r="I873" s="221">
        <v>152</v>
      </c>
      <c r="J873" s="287">
        <v>1100</v>
      </c>
      <c r="K873" s="77">
        <f t="shared" si="17"/>
        <v>167200</v>
      </c>
      <c r="L873" s="25" t="s">
        <v>22</v>
      </c>
      <c r="M873" s="25" t="s">
        <v>19</v>
      </c>
      <c r="N873" s="29">
        <v>0</v>
      </c>
    </row>
    <row r="874" spans="1:14" s="30" customFormat="1" ht="56.25">
      <c r="A874" s="21">
        <v>861</v>
      </c>
      <c r="B874" s="81" t="s">
        <v>3803</v>
      </c>
      <c r="C874" s="81" t="s">
        <v>3847</v>
      </c>
      <c r="D874" s="81" t="s">
        <v>284</v>
      </c>
      <c r="E874" s="81" t="s">
        <v>285</v>
      </c>
      <c r="F874" s="25" t="s">
        <v>14</v>
      </c>
      <c r="G874" s="26" t="s">
        <v>4897</v>
      </c>
      <c r="H874" s="101" t="s">
        <v>15</v>
      </c>
      <c r="I874" s="221">
        <v>134</v>
      </c>
      <c r="J874" s="287">
        <v>1680</v>
      </c>
      <c r="K874" s="77">
        <f t="shared" si="17"/>
        <v>225120</v>
      </c>
      <c r="L874" s="25" t="s">
        <v>22</v>
      </c>
      <c r="M874" s="25" t="s">
        <v>19</v>
      </c>
      <c r="N874" s="29">
        <v>0</v>
      </c>
    </row>
    <row r="875" spans="1:14" s="30" customFormat="1" ht="56.25">
      <c r="A875" s="21">
        <v>862</v>
      </c>
      <c r="B875" s="288" t="s">
        <v>3804</v>
      </c>
      <c r="C875" s="155" t="s">
        <v>3848</v>
      </c>
      <c r="D875" s="288" t="s">
        <v>5089</v>
      </c>
      <c r="E875" s="155" t="s">
        <v>469</v>
      </c>
      <c r="F875" s="25" t="s">
        <v>14</v>
      </c>
      <c r="G875" s="26" t="s">
        <v>4897</v>
      </c>
      <c r="H875" s="234" t="s">
        <v>15</v>
      </c>
      <c r="I875" s="21">
        <v>350</v>
      </c>
      <c r="J875" s="287">
        <v>70</v>
      </c>
      <c r="K875" s="77">
        <f t="shared" si="17"/>
        <v>24500</v>
      </c>
      <c r="L875" s="25" t="s">
        <v>22</v>
      </c>
      <c r="M875" s="25" t="s">
        <v>19</v>
      </c>
      <c r="N875" s="29">
        <v>0</v>
      </c>
    </row>
    <row r="876" spans="1:14" s="30" customFormat="1" ht="56.25">
      <c r="A876" s="21">
        <v>863</v>
      </c>
      <c r="B876" s="288" t="s">
        <v>3805</v>
      </c>
      <c r="C876" s="155" t="s">
        <v>3849</v>
      </c>
      <c r="D876" s="288" t="s">
        <v>5090</v>
      </c>
      <c r="E876" s="155" t="s">
        <v>470</v>
      </c>
      <c r="F876" s="25" t="s">
        <v>14</v>
      </c>
      <c r="G876" s="26" t="s">
        <v>4897</v>
      </c>
      <c r="H876" s="234" t="s">
        <v>15</v>
      </c>
      <c r="I876" s="21">
        <v>350</v>
      </c>
      <c r="J876" s="287">
        <v>85</v>
      </c>
      <c r="K876" s="77">
        <f t="shared" si="17"/>
        <v>29750</v>
      </c>
      <c r="L876" s="25" t="s">
        <v>22</v>
      </c>
      <c r="M876" s="25" t="s">
        <v>19</v>
      </c>
      <c r="N876" s="29">
        <v>0</v>
      </c>
    </row>
    <row r="877" spans="1:14" s="30" customFormat="1" ht="56.25">
      <c r="A877" s="21">
        <v>864</v>
      </c>
      <c r="B877" s="288" t="s">
        <v>3806</v>
      </c>
      <c r="C877" s="155" t="s">
        <v>3850</v>
      </c>
      <c r="D877" s="288" t="s">
        <v>5091</v>
      </c>
      <c r="E877" s="155" t="s">
        <v>471</v>
      </c>
      <c r="F877" s="25" t="s">
        <v>14</v>
      </c>
      <c r="G877" s="26" t="s">
        <v>4897</v>
      </c>
      <c r="H877" s="234" t="s">
        <v>15</v>
      </c>
      <c r="I877" s="21">
        <v>350</v>
      </c>
      <c r="J877" s="287">
        <v>100</v>
      </c>
      <c r="K877" s="77">
        <f t="shared" si="17"/>
        <v>35000</v>
      </c>
      <c r="L877" s="25" t="s">
        <v>22</v>
      </c>
      <c r="M877" s="25" t="s">
        <v>19</v>
      </c>
      <c r="N877" s="29">
        <v>0</v>
      </c>
    </row>
    <row r="878" spans="1:14" s="30" customFormat="1" ht="56.25">
      <c r="A878" s="21">
        <v>865</v>
      </c>
      <c r="B878" s="155" t="s">
        <v>3807</v>
      </c>
      <c r="C878" s="81" t="s">
        <v>3851</v>
      </c>
      <c r="D878" s="155" t="s">
        <v>276</v>
      </c>
      <c r="E878" s="81" t="s">
        <v>277</v>
      </c>
      <c r="F878" s="25" t="s">
        <v>14</v>
      </c>
      <c r="G878" s="26" t="s">
        <v>4897</v>
      </c>
      <c r="H878" s="101" t="s">
        <v>15</v>
      </c>
      <c r="I878" s="221">
        <v>15</v>
      </c>
      <c r="J878" s="287">
        <v>1000</v>
      </c>
      <c r="K878" s="77">
        <f t="shared" si="17"/>
        <v>15000</v>
      </c>
      <c r="L878" s="25" t="s">
        <v>22</v>
      </c>
      <c r="M878" s="25" t="s">
        <v>19</v>
      </c>
      <c r="N878" s="29">
        <v>0</v>
      </c>
    </row>
    <row r="879" spans="1:14" s="30" customFormat="1" ht="56.25">
      <c r="A879" s="21">
        <v>866</v>
      </c>
      <c r="B879" s="155" t="s">
        <v>3807</v>
      </c>
      <c r="C879" s="81" t="s">
        <v>3852</v>
      </c>
      <c r="D879" s="155" t="s">
        <v>276</v>
      </c>
      <c r="E879" s="81" t="s">
        <v>278</v>
      </c>
      <c r="F879" s="25" t="s">
        <v>14</v>
      </c>
      <c r="G879" s="26" t="s">
        <v>4897</v>
      </c>
      <c r="H879" s="101" t="s">
        <v>15</v>
      </c>
      <c r="I879" s="221">
        <v>10</v>
      </c>
      <c r="J879" s="287">
        <v>1000</v>
      </c>
      <c r="K879" s="77">
        <f t="shared" si="17"/>
        <v>10000</v>
      </c>
      <c r="L879" s="25" t="s">
        <v>22</v>
      </c>
      <c r="M879" s="25" t="s">
        <v>19</v>
      </c>
      <c r="N879" s="29">
        <v>0</v>
      </c>
    </row>
    <row r="880" spans="1:14" s="30" customFormat="1" ht="56.25">
      <c r="A880" s="21">
        <v>867</v>
      </c>
      <c r="B880" s="155" t="s">
        <v>3807</v>
      </c>
      <c r="C880" s="81" t="s">
        <v>3853</v>
      </c>
      <c r="D880" s="155" t="s">
        <v>276</v>
      </c>
      <c r="E880" s="81" t="s">
        <v>279</v>
      </c>
      <c r="F880" s="25" t="s">
        <v>14</v>
      </c>
      <c r="G880" s="26" t="s">
        <v>4897</v>
      </c>
      <c r="H880" s="101" t="s">
        <v>15</v>
      </c>
      <c r="I880" s="221">
        <v>65</v>
      </c>
      <c r="J880" s="287">
        <v>1100</v>
      </c>
      <c r="K880" s="77">
        <f t="shared" si="17"/>
        <v>71500</v>
      </c>
      <c r="L880" s="25" t="s">
        <v>22</v>
      </c>
      <c r="M880" s="25" t="s">
        <v>19</v>
      </c>
      <c r="N880" s="29">
        <v>0</v>
      </c>
    </row>
    <row r="881" spans="1:14" s="30" customFormat="1" ht="56.25">
      <c r="A881" s="21">
        <v>868</v>
      </c>
      <c r="B881" s="81" t="s">
        <v>3807</v>
      </c>
      <c r="C881" s="81" t="s">
        <v>3854</v>
      </c>
      <c r="D881" s="81" t="s">
        <v>276</v>
      </c>
      <c r="E881" s="81" t="s">
        <v>286</v>
      </c>
      <c r="F881" s="25" t="s">
        <v>14</v>
      </c>
      <c r="G881" s="26" t="s">
        <v>4897</v>
      </c>
      <c r="H881" s="101" t="s">
        <v>15</v>
      </c>
      <c r="I881" s="221">
        <v>10</v>
      </c>
      <c r="J881" s="287">
        <v>2640</v>
      </c>
      <c r="K881" s="77">
        <f t="shared" si="17"/>
        <v>26400</v>
      </c>
      <c r="L881" s="25" t="s">
        <v>22</v>
      </c>
      <c r="M881" s="25" t="s">
        <v>19</v>
      </c>
      <c r="N881" s="29">
        <v>0</v>
      </c>
    </row>
    <row r="882" spans="1:14" s="30" customFormat="1" ht="56.25">
      <c r="A882" s="21">
        <v>869</v>
      </c>
      <c r="B882" s="85" t="s">
        <v>3808</v>
      </c>
      <c r="C882" s="85" t="s">
        <v>3855</v>
      </c>
      <c r="D882" s="85" t="s">
        <v>1366</v>
      </c>
      <c r="E882" s="85" t="s">
        <v>1366</v>
      </c>
      <c r="F882" s="25" t="s">
        <v>14</v>
      </c>
      <c r="G882" s="26" t="s">
        <v>4897</v>
      </c>
      <c r="H882" s="260" t="s">
        <v>15</v>
      </c>
      <c r="I882" s="260">
        <v>5</v>
      </c>
      <c r="J882" s="261">
        <v>10500</v>
      </c>
      <c r="K882" s="77">
        <f t="shared" si="17"/>
        <v>52500</v>
      </c>
      <c r="L882" s="25" t="s">
        <v>22</v>
      </c>
      <c r="M882" s="25" t="s">
        <v>19</v>
      </c>
      <c r="N882" s="29">
        <v>0</v>
      </c>
    </row>
    <row r="883" spans="1:14" s="30" customFormat="1" ht="56.25">
      <c r="A883" s="21">
        <v>870</v>
      </c>
      <c r="B883" s="273" t="s">
        <v>3809</v>
      </c>
      <c r="C883" s="229" t="s">
        <v>3856</v>
      </c>
      <c r="D883" s="289" t="s">
        <v>944</v>
      </c>
      <c r="E883" s="229" t="s">
        <v>945</v>
      </c>
      <c r="F883" s="25" t="s">
        <v>14</v>
      </c>
      <c r="G883" s="26" t="s">
        <v>4897</v>
      </c>
      <c r="H883" s="21" t="s">
        <v>15</v>
      </c>
      <c r="I883" s="21">
        <v>1</v>
      </c>
      <c r="J883" s="230">
        <v>150000</v>
      </c>
      <c r="K883" s="77">
        <f t="shared" si="17"/>
        <v>150000</v>
      </c>
      <c r="L883" s="25" t="s">
        <v>22</v>
      </c>
      <c r="M883" s="25" t="s">
        <v>19</v>
      </c>
      <c r="N883" s="29">
        <v>0</v>
      </c>
    </row>
    <row r="884" spans="1:14" s="30" customFormat="1" ht="56.25">
      <c r="A884" s="21">
        <v>871</v>
      </c>
      <c r="B884" s="155" t="s">
        <v>3810</v>
      </c>
      <c r="C884" s="155" t="s">
        <v>3857</v>
      </c>
      <c r="D884" s="155" t="s">
        <v>645</v>
      </c>
      <c r="E884" s="155" t="s">
        <v>645</v>
      </c>
      <c r="F884" s="25" t="s">
        <v>14</v>
      </c>
      <c r="G884" s="26" t="s">
        <v>4897</v>
      </c>
      <c r="H884" s="101" t="s">
        <v>612</v>
      </c>
      <c r="I884" s="221">
        <v>15</v>
      </c>
      <c r="J884" s="290">
        <v>2200</v>
      </c>
      <c r="K884" s="77">
        <f t="shared" si="17"/>
        <v>33000</v>
      </c>
      <c r="L884" s="25" t="s">
        <v>22</v>
      </c>
      <c r="M884" s="25" t="s">
        <v>19</v>
      </c>
      <c r="N884" s="29">
        <v>0</v>
      </c>
    </row>
    <row r="885" spans="1:14" s="30" customFormat="1" ht="56.25">
      <c r="A885" s="21">
        <v>872</v>
      </c>
      <c r="B885" s="81" t="s">
        <v>3811</v>
      </c>
      <c r="C885" s="81" t="s">
        <v>3858</v>
      </c>
      <c r="D885" s="81" t="s">
        <v>1517</v>
      </c>
      <c r="E885" s="81" t="s">
        <v>1518</v>
      </c>
      <c r="F885" s="25" t="s">
        <v>14</v>
      </c>
      <c r="G885" s="26" t="s">
        <v>4897</v>
      </c>
      <c r="H885" s="101" t="s">
        <v>15</v>
      </c>
      <c r="I885" s="101">
        <v>1</v>
      </c>
      <c r="J885" s="256">
        <v>45000</v>
      </c>
      <c r="K885" s="77">
        <f t="shared" si="17"/>
        <v>45000</v>
      </c>
      <c r="L885" s="25" t="s">
        <v>22</v>
      </c>
      <c r="M885" s="25" t="s">
        <v>19</v>
      </c>
      <c r="N885" s="29">
        <v>0</v>
      </c>
    </row>
    <row r="886" spans="1:14" s="30" customFormat="1" ht="56.25">
      <c r="A886" s="21">
        <v>873</v>
      </c>
      <c r="B886" s="85" t="s">
        <v>3812</v>
      </c>
      <c r="C886" s="85" t="s">
        <v>3812</v>
      </c>
      <c r="D886" s="85" t="s">
        <v>1339</v>
      </c>
      <c r="E886" s="85" t="s">
        <v>1339</v>
      </c>
      <c r="F886" s="25" t="s">
        <v>14</v>
      </c>
      <c r="G886" s="26" t="s">
        <v>4897</v>
      </c>
      <c r="H886" s="218" t="s">
        <v>15</v>
      </c>
      <c r="I886" s="218">
        <v>1</v>
      </c>
      <c r="J886" s="219">
        <v>200000</v>
      </c>
      <c r="K886" s="77">
        <f t="shared" si="17"/>
        <v>200000</v>
      </c>
      <c r="L886" s="25" t="s">
        <v>22</v>
      </c>
      <c r="M886" s="25" t="s">
        <v>19</v>
      </c>
      <c r="N886" s="29">
        <v>0</v>
      </c>
    </row>
    <row r="887" spans="1:14" s="30" customFormat="1" ht="56.25">
      <c r="A887" s="21">
        <v>874</v>
      </c>
      <c r="B887" s="85" t="s">
        <v>3813</v>
      </c>
      <c r="C887" s="85" t="s">
        <v>3859</v>
      </c>
      <c r="D887" s="85" t="s">
        <v>1441</v>
      </c>
      <c r="E887" s="85" t="s">
        <v>1441</v>
      </c>
      <c r="F887" s="25" t="s">
        <v>14</v>
      </c>
      <c r="G887" s="26" t="s">
        <v>4897</v>
      </c>
      <c r="H887" s="260" t="s">
        <v>15</v>
      </c>
      <c r="I887" s="260">
        <v>20</v>
      </c>
      <c r="J887" s="261">
        <v>1200</v>
      </c>
      <c r="K887" s="77">
        <f t="shared" si="17"/>
        <v>24000</v>
      </c>
      <c r="L887" s="25" t="s">
        <v>22</v>
      </c>
      <c r="M887" s="25" t="s">
        <v>19</v>
      </c>
      <c r="N887" s="29">
        <v>0</v>
      </c>
    </row>
    <row r="888" spans="1:14" s="30" customFormat="1" ht="56.25">
      <c r="A888" s="21">
        <v>875</v>
      </c>
      <c r="B888" s="264" t="s">
        <v>3814</v>
      </c>
      <c r="C888" s="264" t="s">
        <v>3860</v>
      </c>
      <c r="D888" s="264" t="s">
        <v>2017</v>
      </c>
      <c r="E888" s="264" t="s">
        <v>2017</v>
      </c>
      <c r="F888" s="25" t="s">
        <v>14</v>
      </c>
      <c r="G888" s="26" t="s">
        <v>4897</v>
      </c>
      <c r="H888" s="265" t="s">
        <v>15</v>
      </c>
      <c r="I888" s="266">
        <v>70</v>
      </c>
      <c r="J888" s="267">
        <v>1480</v>
      </c>
      <c r="K888" s="77">
        <f t="shared" si="17"/>
        <v>103600</v>
      </c>
      <c r="L888" s="25" t="s">
        <v>22</v>
      </c>
      <c r="M888" s="25" t="s">
        <v>19</v>
      </c>
      <c r="N888" s="29">
        <v>0</v>
      </c>
    </row>
    <row r="889" spans="1:14" s="30" customFormat="1" ht="56.25">
      <c r="A889" s="21">
        <v>876</v>
      </c>
      <c r="B889" s="264" t="s">
        <v>3815</v>
      </c>
      <c r="C889" s="264" t="s">
        <v>3861</v>
      </c>
      <c r="D889" s="264" t="s">
        <v>2016</v>
      </c>
      <c r="E889" s="264" t="s">
        <v>2016</v>
      </c>
      <c r="F889" s="25" t="s">
        <v>14</v>
      </c>
      <c r="G889" s="26" t="s">
        <v>4897</v>
      </c>
      <c r="H889" s="265" t="s">
        <v>15</v>
      </c>
      <c r="I889" s="266">
        <v>10</v>
      </c>
      <c r="J889" s="267">
        <v>8500</v>
      </c>
      <c r="K889" s="77">
        <f t="shared" si="17"/>
        <v>85000</v>
      </c>
      <c r="L889" s="25" t="s">
        <v>22</v>
      </c>
      <c r="M889" s="25" t="s">
        <v>19</v>
      </c>
      <c r="N889" s="29">
        <v>0</v>
      </c>
    </row>
    <row r="890" spans="1:14" s="30" customFormat="1" ht="56.25">
      <c r="A890" s="21">
        <v>877</v>
      </c>
      <c r="B890" s="81" t="s">
        <v>3816</v>
      </c>
      <c r="C890" s="81" t="s">
        <v>3862</v>
      </c>
      <c r="D890" s="81" t="s">
        <v>755</v>
      </c>
      <c r="E890" s="81" t="s">
        <v>756</v>
      </c>
      <c r="F890" s="25" t="s">
        <v>14</v>
      </c>
      <c r="G890" s="26" t="s">
        <v>4897</v>
      </c>
      <c r="H890" s="101" t="s">
        <v>454</v>
      </c>
      <c r="I890" s="221">
        <v>150</v>
      </c>
      <c r="J890" s="271">
        <v>240</v>
      </c>
      <c r="K890" s="77">
        <f aca="true" t="shared" si="18" ref="K890:K928">I890*J890</f>
        <v>36000</v>
      </c>
      <c r="L890" s="25" t="s">
        <v>22</v>
      </c>
      <c r="M890" s="25" t="s">
        <v>19</v>
      </c>
      <c r="N890" s="29">
        <v>0</v>
      </c>
    </row>
    <row r="891" spans="1:14" s="30" customFormat="1" ht="56.25">
      <c r="A891" s="21">
        <v>878</v>
      </c>
      <c r="B891" s="273" t="s">
        <v>3817</v>
      </c>
      <c r="C891" s="273" t="s">
        <v>1314</v>
      </c>
      <c r="D891" s="273" t="s">
        <v>1313</v>
      </c>
      <c r="E891" s="273" t="s">
        <v>1314</v>
      </c>
      <c r="F891" s="25" t="s">
        <v>14</v>
      </c>
      <c r="G891" s="26" t="s">
        <v>4897</v>
      </c>
      <c r="H891" s="273" t="s">
        <v>454</v>
      </c>
      <c r="I891" s="274">
        <f>5*12</f>
        <v>60</v>
      </c>
      <c r="J891" s="275">
        <v>190</v>
      </c>
      <c r="K891" s="77">
        <f t="shared" si="18"/>
        <v>11400</v>
      </c>
      <c r="L891" s="25" t="s">
        <v>22</v>
      </c>
      <c r="M891" s="25" t="s">
        <v>19</v>
      </c>
      <c r="N891" s="29">
        <v>0</v>
      </c>
    </row>
    <row r="892" spans="1:14" s="30" customFormat="1" ht="56.25">
      <c r="A892" s="21">
        <v>879</v>
      </c>
      <c r="B892" s="270" t="s">
        <v>3818</v>
      </c>
      <c r="C892" s="156" t="s">
        <v>3863</v>
      </c>
      <c r="D892" s="156" t="s">
        <v>4972</v>
      </c>
      <c r="E892" s="156" t="s">
        <v>1915</v>
      </c>
      <c r="F892" s="25" t="s">
        <v>14</v>
      </c>
      <c r="G892" s="26" t="s">
        <v>4897</v>
      </c>
      <c r="H892" s="268" t="s">
        <v>1329</v>
      </c>
      <c r="I892" s="268">
        <v>40</v>
      </c>
      <c r="J892" s="269">
        <v>4500</v>
      </c>
      <c r="K892" s="77">
        <f t="shared" si="18"/>
        <v>180000</v>
      </c>
      <c r="L892" s="25" t="s">
        <v>22</v>
      </c>
      <c r="M892" s="25" t="s">
        <v>19</v>
      </c>
      <c r="N892" s="29">
        <v>0</v>
      </c>
    </row>
    <row r="893" spans="1:14" s="30" customFormat="1" ht="56.25">
      <c r="A893" s="21">
        <v>880</v>
      </c>
      <c r="B893" s="81" t="s">
        <v>3819</v>
      </c>
      <c r="C893" s="81" t="s">
        <v>3864</v>
      </c>
      <c r="D893" s="81" t="s">
        <v>1780</v>
      </c>
      <c r="E893" s="81" t="s">
        <v>1780</v>
      </c>
      <c r="F893" s="25" t="s">
        <v>14</v>
      </c>
      <c r="G893" s="26" t="s">
        <v>4897</v>
      </c>
      <c r="H893" s="221" t="s">
        <v>15</v>
      </c>
      <c r="I893" s="221">
        <v>8</v>
      </c>
      <c r="J893" s="263">
        <v>360</v>
      </c>
      <c r="K893" s="77">
        <f t="shared" si="18"/>
        <v>2880</v>
      </c>
      <c r="L893" s="25" t="s">
        <v>22</v>
      </c>
      <c r="M893" s="25" t="s">
        <v>19</v>
      </c>
      <c r="N893" s="29">
        <v>0</v>
      </c>
    </row>
    <row r="894" spans="1:14" s="30" customFormat="1" ht="56.25">
      <c r="A894" s="21">
        <v>881</v>
      </c>
      <c r="B894" s="270" t="s">
        <v>3820</v>
      </c>
      <c r="C894" s="161" t="s">
        <v>3865</v>
      </c>
      <c r="D894" s="156" t="s">
        <v>1988</v>
      </c>
      <c r="E894" s="161" t="s">
        <v>1989</v>
      </c>
      <c r="F894" s="25" t="s">
        <v>14</v>
      </c>
      <c r="G894" s="26" t="s">
        <v>4897</v>
      </c>
      <c r="H894" s="21" t="s">
        <v>15</v>
      </c>
      <c r="I894" s="21">
        <v>5</v>
      </c>
      <c r="J894" s="235">
        <v>500</v>
      </c>
      <c r="K894" s="77">
        <f t="shared" si="18"/>
        <v>2500</v>
      </c>
      <c r="L894" s="25" t="s">
        <v>22</v>
      </c>
      <c r="M894" s="25" t="s">
        <v>19</v>
      </c>
      <c r="N894" s="29">
        <v>0</v>
      </c>
    </row>
    <row r="895" spans="1:14" s="30" customFormat="1" ht="56.25">
      <c r="A895" s="21">
        <v>882</v>
      </c>
      <c r="B895" s="155" t="s">
        <v>3821</v>
      </c>
      <c r="C895" s="155" t="s">
        <v>3866</v>
      </c>
      <c r="D895" s="155" t="s">
        <v>1549</v>
      </c>
      <c r="E895" s="155" t="s">
        <v>1544</v>
      </c>
      <c r="F895" s="25" t="s">
        <v>14</v>
      </c>
      <c r="G895" s="26" t="s">
        <v>4897</v>
      </c>
      <c r="H895" s="234" t="s">
        <v>15</v>
      </c>
      <c r="I895" s="234">
        <v>5</v>
      </c>
      <c r="J895" s="235">
        <v>600</v>
      </c>
      <c r="K895" s="77">
        <f t="shared" si="18"/>
        <v>3000</v>
      </c>
      <c r="L895" s="25" t="s">
        <v>22</v>
      </c>
      <c r="M895" s="25" t="s">
        <v>19</v>
      </c>
      <c r="N895" s="29">
        <v>0</v>
      </c>
    </row>
    <row r="896" spans="1:14" s="30" customFormat="1" ht="56.25">
      <c r="A896" s="21">
        <v>883</v>
      </c>
      <c r="B896" s="151" t="s">
        <v>3822</v>
      </c>
      <c r="C896" s="155" t="s">
        <v>3866</v>
      </c>
      <c r="D896" s="151" t="s">
        <v>1543</v>
      </c>
      <c r="E896" s="155" t="s">
        <v>1544</v>
      </c>
      <c r="F896" s="25" t="s">
        <v>14</v>
      </c>
      <c r="G896" s="26" t="s">
        <v>4897</v>
      </c>
      <c r="H896" s="234" t="s">
        <v>15</v>
      </c>
      <c r="I896" s="234">
        <v>10</v>
      </c>
      <c r="J896" s="235">
        <v>55</v>
      </c>
      <c r="K896" s="77">
        <f t="shared" si="18"/>
        <v>550</v>
      </c>
      <c r="L896" s="25" t="s">
        <v>22</v>
      </c>
      <c r="M896" s="25" t="s">
        <v>19</v>
      </c>
      <c r="N896" s="29">
        <v>0</v>
      </c>
    </row>
    <row r="897" spans="1:14" s="30" customFormat="1" ht="56.25">
      <c r="A897" s="21">
        <v>884</v>
      </c>
      <c r="B897" s="81" t="s">
        <v>3823</v>
      </c>
      <c r="C897" s="81" t="s">
        <v>3867</v>
      </c>
      <c r="D897" s="81" t="s">
        <v>1778</v>
      </c>
      <c r="E897" s="81" t="s">
        <v>1778</v>
      </c>
      <c r="F897" s="25" t="s">
        <v>14</v>
      </c>
      <c r="G897" s="26" t="s">
        <v>4897</v>
      </c>
      <c r="H897" s="221" t="s">
        <v>15</v>
      </c>
      <c r="I897" s="262">
        <v>20</v>
      </c>
      <c r="J897" s="263">
        <v>674</v>
      </c>
      <c r="K897" s="77">
        <f t="shared" si="18"/>
        <v>13480</v>
      </c>
      <c r="L897" s="25" t="s">
        <v>22</v>
      </c>
      <c r="M897" s="25" t="s">
        <v>19</v>
      </c>
      <c r="N897" s="29">
        <v>0</v>
      </c>
    </row>
    <row r="898" spans="1:14" s="30" customFormat="1" ht="56.25">
      <c r="A898" s="21">
        <v>885</v>
      </c>
      <c r="B898" s="228" t="s">
        <v>886</v>
      </c>
      <c r="C898" s="291" t="s">
        <v>3868</v>
      </c>
      <c r="D898" s="229" t="s">
        <v>886</v>
      </c>
      <c r="E898" s="291" t="s">
        <v>887</v>
      </c>
      <c r="F898" s="25" t="s">
        <v>14</v>
      </c>
      <c r="G898" s="26" t="s">
        <v>4897</v>
      </c>
      <c r="H898" s="101" t="s">
        <v>16</v>
      </c>
      <c r="I898" s="101">
        <v>273</v>
      </c>
      <c r="J898" s="259">
        <v>2500</v>
      </c>
      <c r="K898" s="77">
        <f t="shared" si="18"/>
        <v>682500</v>
      </c>
      <c r="L898" s="25" t="s">
        <v>22</v>
      </c>
      <c r="M898" s="25" t="s">
        <v>19</v>
      </c>
      <c r="N898" s="29">
        <v>0</v>
      </c>
    </row>
    <row r="899" spans="1:14" s="30" customFormat="1" ht="56.25">
      <c r="A899" s="21">
        <v>886</v>
      </c>
      <c r="B899" s="228" t="s">
        <v>886</v>
      </c>
      <c r="C899" s="229" t="s">
        <v>3869</v>
      </c>
      <c r="D899" s="229" t="s">
        <v>886</v>
      </c>
      <c r="E899" s="229" t="s">
        <v>888</v>
      </c>
      <c r="F899" s="25" t="s">
        <v>14</v>
      </c>
      <c r="G899" s="26" t="s">
        <v>4897</v>
      </c>
      <c r="H899" s="101" t="s">
        <v>16</v>
      </c>
      <c r="I899" s="101">
        <v>317</v>
      </c>
      <c r="J899" s="259">
        <v>2500</v>
      </c>
      <c r="K899" s="77">
        <f t="shared" si="18"/>
        <v>792500</v>
      </c>
      <c r="L899" s="25" t="s">
        <v>22</v>
      </c>
      <c r="M899" s="25" t="s">
        <v>19</v>
      </c>
      <c r="N899" s="29">
        <v>0</v>
      </c>
    </row>
    <row r="900" spans="1:14" s="30" customFormat="1" ht="56.25">
      <c r="A900" s="21">
        <v>887</v>
      </c>
      <c r="B900" s="228" t="s">
        <v>886</v>
      </c>
      <c r="C900" s="229" t="s">
        <v>3870</v>
      </c>
      <c r="D900" s="229" t="s">
        <v>886</v>
      </c>
      <c r="E900" s="229" t="s">
        <v>889</v>
      </c>
      <c r="F900" s="25" t="s">
        <v>14</v>
      </c>
      <c r="G900" s="26" t="s">
        <v>4897</v>
      </c>
      <c r="H900" s="101" t="s">
        <v>16</v>
      </c>
      <c r="I900" s="101">
        <v>700</v>
      </c>
      <c r="J900" s="259">
        <v>2500</v>
      </c>
      <c r="K900" s="77">
        <f t="shared" si="18"/>
        <v>1750000</v>
      </c>
      <c r="L900" s="25" t="s">
        <v>22</v>
      </c>
      <c r="M900" s="25" t="s">
        <v>19</v>
      </c>
      <c r="N900" s="29">
        <v>0</v>
      </c>
    </row>
    <row r="901" spans="1:14" s="30" customFormat="1" ht="56.25">
      <c r="A901" s="21">
        <v>888</v>
      </c>
      <c r="B901" s="228" t="s">
        <v>886</v>
      </c>
      <c r="C901" s="229" t="s">
        <v>3871</v>
      </c>
      <c r="D901" s="229" t="s">
        <v>886</v>
      </c>
      <c r="E901" s="229" t="s">
        <v>890</v>
      </c>
      <c r="F901" s="25" t="s">
        <v>14</v>
      </c>
      <c r="G901" s="26" t="s">
        <v>4897</v>
      </c>
      <c r="H901" s="101" t="s">
        <v>16</v>
      </c>
      <c r="I901" s="101">
        <v>470</v>
      </c>
      <c r="J901" s="259">
        <v>2500</v>
      </c>
      <c r="K901" s="77">
        <f t="shared" si="18"/>
        <v>1175000</v>
      </c>
      <c r="L901" s="25" t="s">
        <v>22</v>
      </c>
      <c r="M901" s="25" t="s">
        <v>19</v>
      </c>
      <c r="N901" s="29">
        <v>0</v>
      </c>
    </row>
    <row r="902" spans="1:14" s="30" customFormat="1" ht="56.25">
      <c r="A902" s="21">
        <v>889</v>
      </c>
      <c r="B902" s="228" t="s">
        <v>886</v>
      </c>
      <c r="C902" s="228" t="s">
        <v>3872</v>
      </c>
      <c r="D902" s="228" t="s">
        <v>886</v>
      </c>
      <c r="E902" s="228" t="s">
        <v>1170</v>
      </c>
      <c r="F902" s="25" t="s">
        <v>14</v>
      </c>
      <c r="G902" s="26" t="s">
        <v>4897</v>
      </c>
      <c r="H902" s="101" t="s">
        <v>16</v>
      </c>
      <c r="I902" s="101">
        <v>40</v>
      </c>
      <c r="J902" s="259">
        <v>2500</v>
      </c>
      <c r="K902" s="77">
        <f t="shared" si="18"/>
        <v>100000</v>
      </c>
      <c r="L902" s="25" t="s">
        <v>22</v>
      </c>
      <c r="M902" s="25" t="s">
        <v>19</v>
      </c>
      <c r="N902" s="29">
        <v>0</v>
      </c>
    </row>
    <row r="903" spans="1:14" s="30" customFormat="1" ht="56.25">
      <c r="A903" s="21">
        <v>890</v>
      </c>
      <c r="B903" s="81" t="s">
        <v>447</v>
      </c>
      <c r="C903" s="81" t="s">
        <v>446</v>
      </c>
      <c r="D903" s="81" t="s">
        <v>447</v>
      </c>
      <c r="E903" s="81" t="s">
        <v>446</v>
      </c>
      <c r="F903" s="25" t="s">
        <v>14</v>
      </c>
      <c r="G903" s="26" t="s">
        <v>4897</v>
      </c>
      <c r="H903" s="101" t="s">
        <v>16</v>
      </c>
      <c r="I903" s="221">
        <v>260</v>
      </c>
      <c r="J903" s="259">
        <v>2500</v>
      </c>
      <c r="K903" s="77">
        <f t="shared" si="18"/>
        <v>650000</v>
      </c>
      <c r="L903" s="25" t="s">
        <v>22</v>
      </c>
      <c r="M903" s="25" t="s">
        <v>19</v>
      </c>
      <c r="N903" s="29">
        <v>0</v>
      </c>
    </row>
    <row r="904" spans="1:14" s="30" customFormat="1" ht="56.25">
      <c r="A904" s="21">
        <v>891</v>
      </c>
      <c r="B904" s="155" t="s">
        <v>3885</v>
      </c>
      <c r="C904" s="81" t="s">
        <v>626</v>
      </c>
      <c r="D904" s="278" t="s">
        <v>625</v>
      </c>
      <c r="E904" s="81" t="s">
        <v>626</v>
      </c>
      <c r="F904" s="25" t="s">
        <v>14</v>
      </c>
      <c r="G904" s="26" t="s">
        <v>4897</v>
      </c>
      <c r="H904" s="101" t="s">
        <v>15</v>
      </c>
      <c r="I904" s="221">
        <v>1</v>
      </c>
      <c r="J904" s="222">
        <v>8500</v>
      </c>
      <c r="K904" s="77">
        <f t="shared" si="18"/>
        <v>8500</v>
      </c>
      <c r="L904" s="25" t="s">
        <v>22</v>
      </c>
      <c r="M904" s="25" t="s">
        <v>19</v>
      </c>
      <c r="N904" s="29">
        <v>0</v>
      </c>
    </row>
    <row r="905" spans="1:14" s="30" customFormat="1" ht="56.25">
      <c r="A905" s="21">
        <v>892</v>
      </c>
      <c r="B905" s="172" t="s">
        <v>3886</v>
      </c>
      <c r="C905" s="215" t="s">
        <v>3954</v>
      </c>
      <c r="D905" s="173" t="s">
        <v>2518</v>
      </c>
      <c r="E905" s="215" t="s">
        <v>2518</v>
      </c>
      <c r="F905" s="25" t="s">
        <v>14</v>
      </c>
      <c r="G905" s="26" t="s">
        <v>4897</v>
      </c>
      <c r="H905" s="218" t="s">
        <v>15</v>
      </c>
      <c r="I905" s="218">
        <v>100</v>
      </c>
      <c r="J905" s="219">
        <v>560</v>
      </c>
      <c r="K905" s="77">
        <f t="shared" si="18"/>
        <v>56000</v>
      </c>
      <c r="L905" s="25" t="s">
        <v>22</v>
      </c>
      <c r="M905" s="25" t="s">
        <v>19</v>
      </c>
      <c r="N905" s="29">
        <v>0</v>
      </c>
    </row>
    <row r="906" spans="1:14" s="30" customFormat="1" ht="56.25">
      <c r="A906" s="21">
        <v>893</v>
      </c>
      <c r="B906" s="85" t="s">
        <v>3887</v>
      </c>
      <c r="C906" s="215" t="s">
        <v>3887</v>
      </c>
      <c r="D906" s="215" t="s">
        <v>2519</v>
      </c>
      <c r="E906" s="215" t="s">
        <v>2519</v>
      </c>
      <c r="F906" s="25" t="s">
        <v>14</v>
      </c>
      <c r="G906" s="26" t="s">
        <v>4897</v>
      </c>
      <c r="H906" s="218" t="s">
        <v>15</v>
      </c>
      <c r="I906" s="218">
        <v>350</v>
      </c>
      <c r="J906" s="219">
        <v>250</v>
      </c>
      <c r="K906" s="77">
        <f t="shared" si="18"/>
        <v>87500</v>
      </c>
      <c r="L906" s="25" t="s">
        <v>22</v>
      </c>
      <c r="M906" s="25" t="s">
        <v>19</v>
      </c>
      <c r="N906" s="29">
        <v>0</v>
      </c>
    </row>
    <row r="907" spans="1:14" s="30" customFormat="1" ht="56.25">
      <c r="A907" s="21">
        <v>894</v>
      </c>
      <c r="B907" s="85" t="s">
        <v>2870</v>
      </c>
      <c r="C907" s="85" t="s">
        <v>2870</v>
      </c>
      <c r="D907" s="85" t="s">
        <v>1351</v>
      </c>
      <c r="E907" s="85" t="s">
        <v>1351</v>
      </c>
      <c r="F907" s="25" t="s">
        <v>14</v>
      </c>
      <c r="G907" s="26" t="s">
        <v>4897</v>
      </c>
      <c r="H907" s="260" t="s">
        <v>819</v>
      </c>
      <c r="I907" s="260">
        <v>2</v>
      </c>
      <c r="J907" s="261">
        <v>11200</v>
      </c>
      <c r="K907" s="77">
        <f t="shared" si="18"/>
        <v>22400</v>
      </c>
      <c r="L907" s="25" t="s">
        <v>22</v>
      </c>
      <c r="M907" s="25" t="s">
        <v>19</v>
      </c>
      <c r="N907" s="29">
        <v>0</v>
      </c>
    </row>
    <row r="908" spans="1:14" s="30" customFormat="1" ht="56.25">
      <c r="A908" s="21">
        <v>895</v>
      </c>
      <c r="B908" s="273" t="s">
        <v>3888</v>
      </c>
      <c r="C908" s="289" t="s">
        <v>3888</v>
      </c>
      <c r="D908" s="289" t="s">
        <v>2067</v>
      </c>
      <c r="E908" s="289" t="s">
        <v>2067</v>
      </c>
      <c r="F908" s="25" t="s">
        <v>14</v>
      </c>
      <c r="G908" s="26" t="s">
        <v>4897</v>
      </c>
      <c r="H908" s="221" t="s">
        <v>2063</v>
      </c>
      <c r="I908" s="262">
        <v>120</v>
      </c>
      <c r="J908" s="283">
        <v>171</v>
      </c>
      <c r="K908" s="77">
        <f t="shared" si="18"/>
        <v>20520</v>
      </c>
      <c r="L908" s="25" t="s">
        <v>22</v>
      </c>
      <c r="M908" s="25" t="s">
        <v>19</v>
      </c>
      <c r="N908" s="29">
        <v>0</v>
      </c>
    </row>
    <row r="909" spans="1:14" s="30" customFormat="1" ht="56.25">
      <c r="A909" s="21">
        <v>896</v>
      </c>
      <c r="B909" s="270" t="s">
        <v>3889</v>
      </c>
      <c r="C909" s="156" t="s">
        <v>3955</v>
      </c>
      <c r="D909" s="156" t="s">
        <v>5092</v>
      </c>
      <c r="E909" s="156" t="s">
        <v>2534</v>
      </c>
      <c r="F909" s="25" t="s">
        <v>14</v>
      </c>
      <c r="G909" s="26" t="s">
        <v>4897</v>
      </c>
      <c r="H909" s="161" t="s">
        <v>15</v>
      </c>
      <c r="I909" s="268">
        <v>2</v>
      </c>
      <c r="J909" s="269">
        <v>20000</v>
      </c>
      <c r="K909" s="77">
        <f t="shared" si="18"/>
        <v>40000</v>
      </c>
      <c r="L909" s="25" t="s">
        <v>22</v>
      </c>
      <c r="M909" s="25" t="s">
        <v>19</v>
      </c>
      <c r="N909" s="29">
        <v>0</v>
      </c>
    </row>
    <row r="910" spans="1:14" s="30" customFormat="1" ht="56.25">
      <c r="A910" s="21">
        <v>897</v>
      </c>
      <c r="B910" s="270" t="s">
        <v>3890</v>
      </c>
      <c r="C910" s="156" t="s">
        <v>3955</v>
      </c>
      <c r="D910" s="156" t="s">
        <v>5093</v>
      </c>
      <c r="E910" s="156" t="s">
        <v>2534</v>
      </c>
      <c r="F910" s="25" t="s">
        <v>14</v>
      </c>
      <c r="G910" s="26" t="s">
        <v>4897</v>
      </c>
      <c r="H910" s="161" t="s">
        <v>15</v>
      </c>
      <c r="I910" s="268">
        <v>2</v>
      </c>
      <c r="J910" s="269">
        <v>40000</v>
      </c>
      <c r="K910" s="77">
        <f t="shared" si="18"/>
        <v>80000</v>
      </c>
      <c r="L910" s="25" t="s">
        <v>22</v>
      </c>
      <c r="M910" s="25" t="s">
        <v>19</v>
      </c>
      <c r="N910" s="29">
        <v>0</v>
      </c>
    </row>
    <row r="911" spans="1:14" s="30" customFormat="1" ht="56.25">
      <c r="A911" s="21">
        <v>898</v>
      </c>
      <c r="B911" s="81" t="s">
        <v>3891</v>
      </c>
      <c r="C911" s="82" t="s">
        <v>3956</v>
      </c>
      <c r="D911" s="82" t="s">
        <v>1627</v>
      </c>
      <c r="E911" s="82" t="s">
        <v>1628</v>
      </c>
      <c r="F911" s="25" t="s">
        <v>14</v>
      </c>
      <c r="G911" s="26" t="s">
        <v>4897</v>
      </c>
      <c r="H911" s="221" t="s">
        <v>15</v>
      </c>
      <c r="I911" s="221">
        <v>10</v>
      </c>
      <c r="J911" s="263">
        <v>1500</v>
      </c>
      <c r="K911" s="77">
        <f t="shared" si="18"/>
        <v>15000</v>
      </c>
      <c r="L911" s="25" t="s">
        <v>22</v>
      </c>
      <c r="M911" s="25" t="s">
        <v>19</v>
      </c>
      <c r="N911" s="29">
        <v>0</v>
      </c>
    </row>
    <row r="912" spans="1:14" s="30" customFormat="1" ht="56.25">
      <c r="A912" s="21">
        <v>899</v>
      </c>
      <c r="B912" s="81" t="s">
        <v>3892</v>
      </c>
      <c r="C912" s="82" t="s">
        <v>3957</v>
      </c>
      <c r="D912" s="82" t="s">
        <v>1625</v>
      </c>
      <c r="E912" s="82" t="s">
        <v>1626</v>
      </c>
      <c r="F912" s="25" t="s">
        <v>14</v>
      </c>
      <c r="G912" s="26" t="s">
        <v>4897</v>
      </c>
      <c r="H912" s="221" t="s">
        <v>15</v>
      </c>
      <c r="I912" s="221">
        <v>5</v>
      </c>
      <c r="J912" s="263">
        <v>2500</v>
      </c>
      <c r="K912" s="77">
        <f t="shared" si="18"/>
        <v>12500</v>
      </c>
      <c r="L912" s="25" t="s">
        <v>22</v>
      </c>
      <c r="M912" s="25" t="s">
        <v>19</v>
      </c>
      <c r="N912" s="29">
        <v>0</v>
      </c>
    </row>
    <row r="913" spans="1:14" s="30" customFormat="1" ht="56.25">
      <c r="A913" s="21">
        <v>900</v>
      </c>
      <c r="B913" s="81" t="s">
        <v>3893</v>
      </c>
      <c r="C913" s="82" t="s">
        <v>3958</v>
      </c>
      <c r="D913" s="82" t="s">
        <v>1629</v>
      </c>
      <c r="E913" s="82" t="s">
        <v>1630</v>
      </c>
      <c r="F913" s="25" t="s">
        <v>14</v>
      </c>
      <c r="G913" s="26" t="s">
        <v>4897</v>
      </c>
      <c r="H913" s="221" t="s">
        <v>15</v>
      </c>
      <c r="I913" s="221">
        <v>10</v>
      </c>
      <c r="J913" s="263">
        <v>1200</v>
      </c>
      <c r="K913" s="77">
        <f t="shared" si="18"/>
        <v>12000</v>
      </c>
      <c r="L913" s="25" t="s">
        <v>22</v>
      </c>
      <c r="M913" s="25" t="s">
        <v>19</v>
      </c>
      <c r="N913" s="29">
        <v>0</v>
      </c>
    </row>
    <row r="914" spans="1:14" s="30" customFormat="1" ht="56.25">
      <c r="A914" s="21">
        <v>901</v>
      </c>
      <c r="B914" s="81" t="s">
        <v>542</v>
      </c>
      <c r="C914" s="81" t="s">
        <v>3959</v>
      </c>
      <c r="D914" s="81" t="s">
        <v>542</v>
      </c>
      <c r="E914" s="81" t="s">
        <v>1507</v>
      </c>
      <c r="F914" s="25" t="s">
        <v>14</v>
      </c>
      <c r="G914" s="26" t="s">
        <v>4897</v>
      </c>
      <c r="H914" s="101" t="s">
        <v>15</v>
      </c>
      <c r="I914" s="101">
        <v>1</v>
      </c>
      <c r="J914" s="256">
        <v>20000</v>
      </c>
      <c r="K914" s="77">
        <f t="shared" si="18"/>
        <v>20000</v>
      </c>
      <c r="L914" s="25" t="s">
        <v>22</v>
      </c>
      <c r="M914" s="25" t="s">
        <v>19</v>
      </c>
      <c r="N914" s="29">
        <v>0</v>
      </c>
    </row>
    <row r="915" spans="1:14" s="30" customFormat="1" ht="56.25">
      <c r="A915" s="21">
        <v>902</v>
      </c>
      <c r="B915" s="81" t="s">
        <v>542</v>
      </c>
      <c r="C915" s="82" t="s">
        <v>542</v>
      </c>
      <c r="D915" s="81" t="s">
        <v>542</v>
      </c>
      <c r="E915" s="82" t="s">
        <v>542</v>
      </c>
      <c r="F915" s="25" t="s">
        <v>14</v>
      </c>
      <c r="G915" s="26" t="s">
        <v>4897</v>
      </c>
      <c r="H915" s="101" t="s">
        <v>15</v>
      </c>
      <c r="I915" s="221">
        <v>2</v>
      </c>
      <c r="J915" s="222">
        <v>50000</v>
      </c>
      <c r="K915" s="77">
        <f t="shared" si="18"/>
        <v>100000</v>
      </c>
      <c r="L915" s="25" t="s">
        <v>22</v>
      </c>
      <c r="M915" s="25" t="s">
        <v>19</v>
      </c>
      <c r="N915" s="29">
        <v>0</v>
      </c>
    </row>
    <row r="916" spans="1:14" s="30" customFormat="1" ht="56.25">
      <c r="A916" s="21">
        <v>903</v>
      </c>
      <c r="B916" s="247" t="s">
        <v>3894</v>
      </c>
      <c r="C916" s="215" t="s">
        <v>2822</v>
      </c>
      <c r="D916" s="248" t="s">
        <v>2478</v>
      </c>
      <c r="E916" s="215" t="s">
        <v>2479</v>
      </c>
      <c r="F916" s="25" t="s">
        <v>14</v>
      </c>
      <c r="G916" s="26" t="s">
        <v>4897</v>
      </c>
      <c r="H916" s="217" t="s">
        <v>15</v>
      </c>
      <c r="I916" s="218">
        <v>1</v>
      </c>
      <c r="J916" s="219">
        <v>20000</v>
      </c>
      <c r="K916" s="77">
        <f t="shared" si="18"/>
        <v>20000</v>
      </c>
      <c r="L916" s="25" t="s">
        <v>22</v>
      </c>
      <c r="M916" s="25" t="s">
        <v>19</v>
      </c>
      <c r="N916" s="29">
        <v>0</v>
      </c>
    </row>
    <row r="917" spans="1:14" s="30" customFormat="1" ht="56.25">
      <c r="A917" s="21">
        <v>904</v>
      </c>
      <c r="B917" s="81" t="s">
        <v>3895</v>
      </c>
      <c r="C917" s="81" t="s">
        <v>3960</v>
      </c>
      <c r="D917" s="81" t="s">
        <v>764</v>
      </c>
      <c r="E917" s="81" t="s">
        <v>765</v>
      </c>
      <c r="F917" s="25" t="s">
        <v>14</v>
      </c>
      <c r="G917" s="26" t="s">
        <v>4897</v>
      </c>
      <c r="H917" s="101" t="s">
        <v>766</v>
      </c>
      <c r="I917" s="221">
        <v>334</v>
      </c>
      <c r="J917" s="271">
        <v>1500</v>
      </c>
      <c r="K917" s="77">
        <f t="shared" si="18"/>
        <v>501000</v>
      </c>
      <c r="L917" s="25" t="s">
        <v>22</v>
      </c>
      <c r="M917" s="25" t="s">
        <v>19</v>
      </c>
      <c r="N917" s="29">
        <v>0</v>
      </c>
    </row>
    <row r="918" spans="1:14" s="30" customFormat="1" ht="56.25">
      <c r="A918" s="21">
        <v>905</v>
      </c>
      <c r="B918" s="264" t="s">
        <v>3896</v>
      </c>
      <c r="C918" s="264" t="s">
        <v>3896</v>
      </c>
      <c r="D918" s="264" t="s">
        <v>2007</v>
      </c>
      <c r="E918" s="264" t="s">
        <v>2007</v>
      </c>
      <c r="F918" s="25" t="s">
        <v>14</v>
      </c>
      <c r="G918" s="26" t="s">
        <v>4897</v>
      </c>
      <c r="H918" s="265" t="s">
        <v>766</v>
      </c>
      <c r="I918" s="266">
        <v>2300</v>
      </c>
      <c r="J918" s="267">
        <v>240</v>
      </c>
      <c r="K918" s="77">
        <f t="shared" si="18"/>
        <v>552000</v>
      </c>
      <c r="L918" s="25" t="s">
        <v>22</v>
      </c>
      <c r="M918" s="25" t="s">
        <v>19</v>
      </c>
      <c r="N918" s="29">
        <v>0</v>
      </c>
    </row>
    <row r="919" spans="1:14" s="30" customFormat="1" ht="56.25">
      <c r="A919" s="21">
        <v>906</v>
      </c>
      <c r="B919" s="292" t="s">
        <v>3897</v>
      </c>
      <c r="C919" s="292" t="s">
        <v>3961</v>
      </c>
      <c r="D919" s="292" t="s">
        <v>2010</v>
      </c>
      <c r="E919" s="292" t="s">
        <v>2010</v>
      </c>
      <c r="F919" s="25" t="s">
        <v>14</v>
      </c>
      <c r="G919" s="26" t="s">
        <v>4897</v>
      </c>
      <c r="H919" s="265" t="s">
        <v>2011</v>
      </c>
      <c r="I919" s="266">
        <v>60</v>
      </c>
      <c r="J919" s="267">
        <v>285</v>
      </c>
      <c r="K919" s="77">
        <f t="shared" si="18"/>
        <v>17100</v>
      </c>
      <c r="L919" s="25" t="s">
        <v>22</v>
      </c>
      <c r="M919" s="25" t="s">
        <v>19</v>
      </c>
      <c r="N919" s="29">
        <v>0</v>
      </c>
    </row>
    <row r="920" spans="1:14" s="30" customFormat="1" ht="56.25">
      <c r="A920" s="21">
        <v>907</v>
      </c>
      <c r="B920" s="293" t="s">
        <v>3898</v>
      </c>
      <c r="C920" s="293" t="s">
        <v>3962</v>
      </c>
      <c r="D920" s="293" t="s">
        <v>2086</v>
      </c>
      <c r="E920" s="293" t="s">
        <v>2086</v>
      </c>
      <c r="F920" s="25" t="s">
        <v>14</v>
      </c>
      <c r="G920" s="26" t="s">
        <v>4897</v>
      </c>
      <c r="H920" s="294" t="s">
        <v>15</v>
      </c>
      <c r="I920" s="262">
        <v>7</v>
      </c>
      <c r="J920" s="295">
        <v>3500</v>
      </c>
      <c r="K920" s="77">
        <f t="shared" si="18"/>
        <v>24500</v>
      </c>
      <c r="L920" s="25" t="s">
        <v>22</v>
      </c>
      <c r="M920" s="25" t="s">
        <v>19</v>
      </c>
      <c r="N920" s="29">
        <v>0</v>
      </c>
    </row>
    <row r="921" spans="1:14" s="30" customFormat="1" ht="56.25">
      <c r="A921" s="21">
        <v>908</v>
      </c>
      <c r="B921" s="85" t="s">
        <v>3899</v>
      </c>
      <c r="C921" s="85" t="s">
        <v>3963</v>
      </c>
      <c r="D921" s="85" t="s">
        <v>1439</v>
      </c>
      <c r="E921" s="85" t="s">
        <v>1439</v>
      </c>
      <c r="F921" s="25" t="s">
        <v>14</v>
      </c>
      <c r="G921" s="26" t="s">
        <v>4897</v>
      </c>
      <c r="H921" s="260" t="s">
        <v>15</v>
      </c>
      <c r="I921" s="260">
        <v>10</v>
      </c>
      <c r="J921" s="261">
        <v>1500</v>
      </c>
      <c r="K921" s="77">
        <f t="shared" si="18"/>
        <v>15000</v>
      </c>
      <c r="L921" s="25" t="s">
        <v>22</v>
      </c>
      <c r="M921" s="25" t="s">
        <v>19</v>
      </c>
      <c r="N921" s="29">
        <v>0</v>
      </c>
    </row>
    <row r="922" spans="1:14" s="30" customFormat="1" ht="56.25">
      <c r="A922" s="21">
        <v>909</v>
      </c>
      <c r="B922" s="253" t="s">
        <v>3900</v>
      </c>
      <c r="C922" s="253" t="s">
        <v>3900</v>
      </c>
      <c r="D922" s="254" t="s">
        <v>918</v>
      </c>
      <c r="E922" s="254" t="s">
        <v>918</v>
      </c>
      <c r="F922" s="25" t="s">
        <v>14</v>
      </c>
      <c r="G922" s="26" t="s">
        <v>4897</v>
      </c>
      <c r="H922" s="21" t="s">
        <v>15</v>
      </c>
      <c r="I922" s="21">
        <v>2</v>
      </c>
      <c r="J922" s="230">
        <v>3000</v>
      </c>
      <c r="K922" s="77">
        <f t="shared" si="18"/>
        <v>6000</v>
      </c>
      <c r="L922" s="25" t="s">
        <v>22</v>
      </c>
      <c r="M922" s="25" t="s">
        <v>19</v>
      </c>
      <c r="N922" s="29">
        <v>0</v>
      </c>
    </row>
    <row r="923" spans="1:14" s="30" customFormat="1" ht="56.25">
      <c r="A923" s="21">
        <v>910</v>
      </c>
      <c r="B923" s="81" t="s">
        <v>3901</v>
      </c>
      <c r="C923" s="82" t="s">
        <v>3964</v>
      </c>
      <c r="D923" s="82" t="s">
        <v>1667</v>
      </c>
      <c r="E923" s="82" t="s">
        <v>1668</v>
      </c>
      <c r="F923" s="25" t="s">
        <v>14</v>
      </c>
      <c r="G923" s="26" t="s">
        <v>4897</v>
      </c>
      <c r="H923" s="221" t="s">
        <v>15</v>
      </c>
      <c r="I923" s="221">
        <v>2</v>
      </c>
      <c r="J923" s="263">
        <v>35000</v>
      </c>
      <c r="K923" s="77">
        <f t="shared" si="18"/>
        <v>70000</v>
      </c>
      <c r="L923" s="25" t="s">
        <v>22</v>
      </c>
      <c r="M923" s="25" t="s">
        <v>19</v>
      </c>
      <c r="N923" s="29">
        <v>0</v>
      </c>
    </row>
    <row r="924" spans="1:14" s="30" customFormat="1" ht="56.25">
      <c r="A924" s="21">
        <v>911</v>
      </c>
      <c r="B924" s="81" t="s">
        <v>3901</v>
      </c>
      <c r="C924" s="82" t="s">
        <v>3965</v>
      </c>
      <c r="D924" s="82" t="s">
        <v>1667</v>
      </c>
      <c r="E924" s="82" t="s">
        <v>1669</v>
      </c>
      <c r="F924" s="25" t="s">
        <v>14</v>
      </c>
      <c r="G924" s="26" t="s">
        <v>4897</v>
      </c>
      <c r="H924" s="221" t="s">
        <v>15</v>
      </c>
      <c r="I924" s="221">
        <v>4</v>
      </c>
      <c r="J924" s="263">
        <v>40000</v>
      </c>
      <c r="K924" s="77">
        <f t="shared" si="18"/>
        <v>160000</v>
      </c>
      <c r="L924" s="25" t="s">
        <v>22</v>
      </c>
      <c r="M924" s="25" t="s">
        <v>19</v>
      </c>
      <c r="N924" s="29">
        <v>0</v>
      </c>
    </row>
    <row r="925" spans="1:14" s="30" customFormat="1" ht="56.25">
      <c r="A925" s="21">
        <v>912</v>
      </c>
      <c r="B925" s="81" t="s">
        <v>3902</v>
      </c>
      <c r="C925" s="82" t="s">
        <v>3966</v>
      </c>
      <c r="D925" s="82" t="s">
        <v>1664</v>
      </c>
      <c r="E925" s="82" t="s">
        <v>1665</v>
      </c>
      <c r="F925" s="25" t="s">
        <v>14</v>
      </c>
      <c r="G925" s="26" t="s">
        <v>4897</v>
      </c>
      <c r="H925" s="221" t="s">
        <v>15</v>
      </c>
      <c r="I925" s="221">
        <v>2</v>
      </c>
      <c r="J925" s="263">
        <v>30000</v>
      </c>
      <c r="K925" s="77">
        <f t="shared" si="18"/>
        <v>60000</v>
      </c>
      <c r="L925" s="25" t="s">
        <v>22</v>
      </c>
      <c r="M925" s="25" t="s">
        <v>19</v>
      </c>
      <c r="N925" s="29">
        <v>0</v>
      </c>
    </row>
    <row r="926" spans="1:14" s="30" customFormat="1" ht="56.25">
      <c r="A926" s="21">
        <v>913</v>
      </c>
      <c r="B926" s="81" t="s">
        <v>3902</v>
      </c>
      <c r="C926" s="82" t="s">
        <v>3967</v>
      </c>
      <c r="D926" s="82" t="s">
        <v>1664</v>
      </c>
      <c r="E926" s="82" t="s">
        <v>1666</v>
      </c>
      <c r="F926" s="25" t="s">
        <v>14</v>
      </c>
      <c r="G926" s="26" t="s">
        <v>4897</v>
      </c>
      <c r="H926" s="221" t="s">
        <v>15</v>
      </c>
      <c r="I926" s="221">
        <v>2</v>
      </c>
      <c r="J926" s="263">
        <v>35000</v>
      </c>
      <c r="K926" s="77">
        <f t="shared" si="18"/>
        <v>70000</v>
      </c>
      <c r="L926" s="25" t="s">
        <v>22</v>
      </c>
      <c r="M926" s="25" t="s">
        <v>19</v>
      </c>
      <c r="N926" s="29">
        <v>0</v>
      </c>
    </row>
    <row r="927" spans="1:14" s="30" customFormat="1" ht="56.25">
      <c r="A927" s="21">
        <v>914</v>
      </c>
      <c r="B927" s="85" t="s">
        <v>2500</v>
      </c>
      <c r="C927" s="215" t="s">
        <v>3968</v>
      </c>
      <c r="D927" s="215" t="s">
        <v>2500</v>
      </c>
      <c r="E927" s="215" t="s">
        <v>2501</v>
      </c>
      <c r="F927" s="25" t="s">
        <v>14</v>
      </c>
      <c r="G927" s="26" t="s">
        <v>4897</v>
      </c>
      <c r="H927" s="217" t="s">
        <v>15</v>
      </c>
      <c r="I927" s="218">
        <v>10</v>
      </c>
      <c r="J927" s="219">
        <v>15000</v>
      </c>
      <c r="K927" s="77">
        <f t="shared" si="18"/>
        <v>150000</v>
      </c>
      <c r="L927" s="25" t="s">
        <v>22</v>
      </c>
      <c r="M927" s="25" t="s">
        <v>19</v>
      </c>
      <c r="N927" s="29">
        <v>0</v>
      </c>
    </row>
    <row r="928" spans="1:14" s="30" customFormat="1" ht="56.25">
      <c r="A928" s="21">
        <v>915</v>
      </c>
      <c r="B928" s="296" t="s">
        <v>3903</v>
      </c>
      <c r="C928" s="296" t="s">
        <v>3969</v>
      </c>
      <c r="D928" s="296" t="s">
        <v>2030</v>
      </c>
      <c r="E928" s="296" t="s">
        <v>2030</v>
      </c>
      <c r="F928" s="25" t="s">
        <v>14</v>
      </c>
      <c r="G928" s="26" t="s">
        <v>4897</v>
      </c>
      <c r="H928" s="281" t="s">
        <v>2027</v>
      </c>
      <c r="I928" s="282">
        <v>2</v>
      </c>
      <c r="J928" s="283">
        <v>2100</v>
      </c>
      <c r="K928" s="77">
        <f t="shared" si="18"/>
        <v>4200</v>
      </c>
      <c r="L928" s="25" t="s">
        <v>22</v>
      </c>
      <c r="M928" s="25" t="s">
        <v>19</v>
      </c>
      <c r="N928" s="29">
        <v>0</v>
      </c>
    </row>
    <row r="929" spans="1:14" s="30" customFormat="1" ht="56.25">
      <c r="A929" s="21">
        <v>916</v>
      </c>
      <c r="B929" s="296" t="s">
        <v>3904</v>
      </c>
      <c r="C929" s="296" t="s">
        <v>3970</v>
      </c>
      <c r="D929" s="296" t="s">
        <v>2029</v>
      </c>
      <c r="E929" s="296" t="s">
        <v>2029</v>
      </c>
      <c r="F929" s="25" t="s">
        <v>14</v>
      </c>
      <c r="G929" s="26" t="s">
        <v>4897</v>
      </c>
      <c r="H929" s="281" t="s">
        <v>2027</v>
      </c>
      <c r="I929" s="282">
        <v>24</v>
      </c>
      <c r="J929" s="283">
        <v>2100</v>
      </c>
      <c r="K929" s="77">
        <f aca="true" t="shared" si="19" ref="K929:K992">I929*J929</f>
        <v>50400</v>
      </c>
      <c r="L929" s="25" t="s">
        <v>22</v>
      </c>
      <c r="M929" s="25" t="s">
        <v>19</v>
      </c>
      <c r="N929" s="29">
        <v>0</v>
      </c>
    </row>
    <row r="930" spans="1:14" s="30" customFormat="1" ht="56.25">
      <c r="A930" s="21">
        <v>917</v>
      </c>
      <c r="B930" s="296" t="s">
        <v>3905</v>
      </c>
      <c r="C930" s="296" t="s">
        <v>3905</v>
      </c>
      <c r="D930" s="296" t="s">
        <v>2026</v>
      </c>
      <c r="E930" s="296" t="s">
        <v>2026</v>
      </c>
      <c r="F930" s="25" t="s">
        <v>14</v>
      </c>
      <c r="G930" s="26" t="s">
        <v>4897</v>
      </c>
      <c r="H930" s="281" t="s">
        <v>2027</v>
      </c>
      <c r="I930" s="282">
        <v>4</v>
      </c>
      <c r="J930" s="283">
        <v>2100</v>
      </c>
      <c r="K930" s="77">
        <f t="shared" si="19"/>
        <v>8400</v>
      </c>
      <c r="L930" s="25" t="s">
        <v>22</v>
      </c>
      <c r="M930" s="25" t="s">
        <v>19</v>
      </c>
      <c r="N930" s="29">
        <v>0</v>
      </c>
    </row>
    <row r="931" spans="1:14" s="30" customFormat="1" ht="56.25">
      <c r="A931" s="21">
        <v>918</v>
      </c>
      <c r="B931" s="296" t="s">
        <v>3906</v>
      </c>
      <c r="C931" s="296" t="s">
        <v>3906</v>
      </c>
      <c r="D931" s="296" t="s">
        <v>2032</v>
      </c>
      <c r="E931" s="296" t="s">
        <v>2032</v>
      </c>
      <c r="F931" s="25" t="s">
        <v>14</v>
      </c>
      <c r="G931" s="26" t="s">
        <v>4897</v>
      </c>
      <c r="H931" s="281" t="s">
        <v>2027</v>
      </c>
      <c r="I931" s="282">
        <v>4</v>
      </c>
      <c r="J931" s="283">
        <v>2100</v>
      </c>
      <c r="K931" s="77">
        <f t="shared" si="19"/>
        <v>8400</v>
      </c>
      <c r="L931" s="25" t="s">
        <v>22</v>
      </c>
      <c r="M931" s="25" t="s">
        <v>19</v>
      </c>
      <c r="N931" s="29">
        <v>0</v>
      </c>
    </row>
    <row r="932" spans="1:14" s="30" customFormat="1" ht="56.25">
      <c r="A932" s="21">
        <v>919</v>
      </c>
      <c r="B932" s="296" t="s">
        <v>3907</v>
      </c>
      <c r="C932" s="296" t="s">
        <v>3971</v>
      </c>
      <c r="D932" s="296" t="s">
        <v>2028</v>
      </c>
      <c r="E932" s="296" t="s">
        <v>2028</v>
      </c>
      <c r="F932" s="25" t="s">
        <v>14</v>
      </c>
      <c r="G932" s="26" t="s">
        <v>4897</v>
      </c>
      <c r="H932" s="281" t="s">
        <v>2027</v>
      </c>
      <c r="I932" s="282">
        <v>4</v>
      </c>
      <c r="J932" s="283">
        <v>2100</v>
      </c>
      <c r="K932" s="77">
        <f t="shared" si="19"/>
        <v>8400</v>
      </c>
      <c r="L932" s="25" t="s">
        <v>22</v>
      </c>
      <c r="M932" s="25" t="s">
        <v>19</v>
      </c>
      <c r="N932" s="29">
        <v>0</v>
      </c>
    </row>
    <row r="933" spans="1:14" s="30" customFormat="1" ht="56.25">
      <c r="A933" s="21">
        <v>920</v>
      </c>
      <c r="B933" s="296" t="s">
        <v>3908</v>
      </c>
      <c r="C933" s="296" t="s">
        <v>3972</v>
      </c>
      <c r="D933" s="296" t="s">
        <v>2033</v>
      </c>
      <c r="E933" s="296" t="s">
        <v>2033</v>
      </c>
      <c r="F933" s="25" t="s">
        <v>14</v>
      </c>
      <c r="G933" s="26" t="s">
        <v>4897</v>
      </c>
      <c r="H933" s="281" t="s">
        <v>2027</v>
      </c>
      <c r="I933" s="282">
        <v>2</v>
      </c>
      <c r="J933" s="283">
        <v>2100</v>
      </c>
      <c r="K933" s="77">
        <f t="shared" si="19"/>
        <v>4200</v>
      </c>
      <c r="L933" s="25" t="s">
        <v>22</v>
      </c>
      <c r="M933" s="25" t="s">
        <v>19</v>
      </c>
      <c r="N933" s="29">
        <v>0</v>
      </c>
    </row>
    <row r="934" spans="1:14" s="30" customFormat="1" ht="56.25">
      <c r="A934" s="21">
        <v>921</v>
      </c>
      <c r="B934" s="296" t="s">
        <v>3909</v>
      </c>
      <c r="C934" s="296" t="s">
        <v>3973</v>
      </c>
      <c r="D934" s="296" t="s">
        <v>2031</v>
      </c>
      <c r="E934" s="296" t="s">
        <v>2031</v>
      </c>
      <c r="F934" s="25" t="s">
        <v>14</v>
      </c>
      <c r="G934" s="26" t="s">
        <v>4897</v>
      </c>
      <c r="H934" s="281" t="s">
        <v>2027</v>
      </c>
      <c r="I934" s="282">
        <v>4</v>
      </c>
      <c r="J934" s="283">
        <v>2100</v>
      </c>
      <c r="K934" s="77">
        <f t="shared" si="19"/>
        <v>8400</v>
      </c>
      <c r="L934" s="25" t="s">
        <v>22</v>
      </c>
      <c r="M934" s="25" t="s">
        <v>19</v>
      </c>
      <c r="N934" s="29">
        <v>0</v>
      </c>
    </row>
    <row r="935" spans="1:14" s="30" customFormat="1" ht="56.25">
      <c r="A935" s="21">
        <v>922</v>
      </c>
      <c r="B935" s="81" t="s">
        <v>3910</v>
      </c>
      <c r="C935" s="81" t="s">
        <v>3910</v>
      </c>
      <c r="D935" s="81" t="s">
        <v>1777</v>
      </c>
      <c r="E935" s="81" t="s">
        <v>1777</v>
      </c>
      <c r="F935" s="25" t="s">
        <v>14</v>
      </c>
      <c r="G935" s="26" t="s">
        <v>4897</v>
      </c>
      <c r="H935" s="221" t="s">
        <v>15</v>
      </c>
      <c r="I935" s="221">
        <v>8</v>
      </c>
      <c r="J935" s="263">
        <v>595</v>
      </c>
      <c r="K935" s="77">
        <f t="shared" si="19"/>
        <v>4760</v>
      </c>
      <c r="L935" s="25" t="s">
        <v>22</v>
      </c>
      <c r="M935" s="25" t="s">
        <v>19</v>
      </c>
      <c r="N935" s="29">
        <v>0</v>
      </c>
    </row>
    <row r="936" spans="1:14" s="30" customFormat="1" ht="56.25">
      <c r="A936" s="21">
        <v>923</v>
      </c>
      <c r="B936" s="81" t="s">
        <v>3911</v>
      </c>
      <c r="C936" s="82" t="s">
        <v>3974</v>
      </c>
      <c r="D936" s="81" t="s">
        <v>596</v>
      </c>
      <c r="E936" s="82" t="s">
        <v>597</v>
      </c>
      <c r="F936" s="25" t="s">
        <v>14</v>
      </c>
      <c r="G936" s="26" t="s">
        <v>4897</v>
      </c>
      <c r="H936" s="101" t="s">
        <v>345</v>
      </c>
      <c r="I936" s="221">
        <v>100</v>
      </c>
      <c r="J936" s="222">
        <v>600</v>
      </c>
      <c r="K936" s="77">
        <f t="shared" si="19"/>
        <v>60000</v>
      </c>
      <c r="L936" s="25" t="s">
        <v>22</v>
      </c>
      <c r="M936" s="25" t="s">
        <v>19</v>
      </c>
      <c r="N936" s="29">
        <v>0</v>
      </c>
    </row>
    <row r="937" spans="1:14" s="30" customFormat="1" ht="56.25">
      <c r="A937" s="21">
        <v>924</v>
      </c>
      <c r="B937" s="81" t="s">
        <v>3912</v>
      </c>
      <c r="C937" s="81" t="s">
        <v>3975</v>
      </c>
      <c r="D937" s="82" t="s">
        <v>1018</v>
      </c>
      <c r="E937" s="81" t="s">
        <v>1019</v>
      </c>
      <c r="F937" s="25" t="s">
        <v>14</v>
      </c>
      <c r="G937" s="26" t="s">
        <v>4897</v>
      </c>
      <c r="H937" s="101" t="s">
        <v>15</v>
      </c>
      <c r="I937" s="101">
        <v>4</v>
      </c>
      <c r="J937" s="102">
        <v>2500</v>
      </c>
      <c r="K937" s="77">
        <f t="shared" si="19"/>
        <v>10000</v>
      </c>
      <c r="L937" s="25" t="s">
        <v>22</v>
      </c>
      <c r="M937" s="25" t="s">
        <v>19</v>
      </c>
      <c r="N937" s="29">
        <v>0</v>
      </c>
    </row>
    <row r="938" spans="1:14" s="30" customFormat="1" ht="56.25">
      <c r="A938" s="21">
        <v>925</v>
      </c>
      <c r="B938" s="81" t="s">
        <v>3913</v>
      </c>
      <c r="C938" s="81" t="s">
        <v>3913</v>
      </c>
      <c r="D938" s="81" t="s">
        <v>1473</v>
      </c>
      <c r="E938" s="81" t="s">
        <v>1473</v>
      </c>
      <c r="F938" s="25" t="s">
        <v>14</v>
      </c>
      <c r="G938" s="26" t="s">
        <v>4897</v>
      </c>
      <c r="H938" s="101" t="s">
        <v>15</v>
      </c>
      <c r="I938" s="101">
        <v>5</v>
      </c>
      <c r="J938" s="256">
        <v>1500</v>
      </c>
      <c r="K938" s="77">
        <f t="shared" si="19"/>
        <v>7500</v>
      </c>
      <c r="L938" s="25" t="s">
        <v>22</v>
      </c>
      <c r="M938" s="25" t="s">
        <v>19</v>
      </c>
      <c r="N938" s="29">
        <v>0</v>
      </c>
    </row>
    <row r="939" spans="1:14" s="30" customFormat="1" ht="56.25">
      <c r="A939" s="21">
        <v>926</v>
      </c>
      <c r="B939" s="81" t="s">
        <v>3914</v>
      </c>
      <c r="C939" s="81" t="s">
        <v>3976</v>
      </c>
      <c r="D939" s="81" t="s">
        <v>1772</v>
      </c>
      <c r="E939" s="81" t="s">
        <v>1772</v>
      </c>
      <c r="F939" s="25" t="s">
        <v>14</v>
      </c>
      <c r="G939" s="26" t="s">
        <v>4897</v>
      </c>
      <c r="H939" s="221" t="s">
        <v>15</v>
      </c>
      <c r="I939" s="221">
        <v>8</v>
      </c>
      <c r="J939" s="263">
        <v>2765</v>
      </c>
      <c r="K939" s="77">
        <f t="shared" si="19"/>
        <v>22120</v>
      </c>
      <c r="L939" s="25" t="s">
        <v>22</v>
      </c>
      <c r="M939" s="25" t="s">
        <v>19</v>
      </c>
      <c r="N939" s="29">
        <v>0</v>
      </c>
    </row>
    <row r="940" spans="1:14" s="30" customFormat="1" ht="56.25">
      <c r="A940" s="21">
        <v>927</v>
      </c>
      <c r="B940" s="81" t="s">
        <v>3915</v>
      </c>
      <c r="C940" s="82" t="s">
        <v>3977</v>
      </c>
      <c r="D940" s="82" t="s">
        <v>240</v>
      </c>
      <c r="E940" s="82" t="s">
        <v>1265</v>
      </c>
      <c r="F940" s="25" t="s">
        <v>4920</v>
      </c>
      <c r="G940" s="26" t="s">
        <v>4897</v>
      </c>
      <c r="H940" s="101" t="s">
        <v>15</v>
      </c>
      <c r="I940" s="101">
        <v>10</v>
      </c>
      <c r="J940" s="259">
        <v>5000</v>
      </c>
      <c r="K940" s="77">
        <f t="shared" si="19"/>
        <v>50000</v>
      </c>
      <c r="L940" s="25" t="s">
        <v>22</v>
      </c>
      <c r="M940" s="25" t="s">
        <v>19</v>
      </c>
      <c r="N940" s="29">
        <v>0</v>
      </c>
    </row>
    <row r="941" spans="1:14" s="30" customFormat="1" ht="56.25">
      <c r="A941" s="21">
        <v>928</v>
      </c>
      <c r="B941" s="81" t="s">
        <v>3915</v>
      </c>
      <c r="C941" s="82" t="s">
        <v>3978</v>
      </c>
      <c r="D941" s="82" t="s">
        <v>240</v>
      </c>
      <c r="E941" s="82" t="s">
        <v>1266</v>
      </c>
      <c r="F941" s="25" t="s">
        <v>4920</v>
      </c>
      <c r="G941" s="26" t="s">
        <v>4897</v>
      </c>
      <c r="H941" s="101" t="s">
        <v>15</v>
      </c>
      <c r="I941" s="101">
        <v>8</v>
      </c>
      <c r="J941" s="256">
        <v>5200</v>
      </c>
      <c r="K941" s="77">
        <f t="shared" si="19"/>
        <v>41600</v>
      </c>
      <c r="L941" s="25" t="s">
        <v>22</v>
      </c>
      <c r="M941" s="25" t="s">
        <v>19</v>
      </c>
      <c r="N941" s="29">
        <v>0</v>
      </c>
    </row>
    <row r="942" spans="1:14" s="30" customFormat="1" ht="56.25">
      <c r="A942" s="21">
        <v>929</v>
      </c>
      <c r="B942" s="81" t="s">
        <v>3915</v>
      </c>
      <c r="C942" s="82" t="s">
        <v>3979</v>
      </c>
      <c r="D942" s="82" t="s">
        <v>240</v>
      </c>
      <c r="E942" s="82" t="s">
        <v>1267</v>
      </c>
      <c r="F942" s="25" t="s">
        <v>4920</v>
      </c>
      <c r="G942" s="26" t="s">
        <v>4897</v>
      </c>
      <c r="H942" s="101" t="s">
        <v>15</v>
      </c>
      <c r="I942" s="101">
        <v>5</v>
      </c>
      <c r="J942" s="256">
        <v>7000</v>
      </c>
      <c r="K942" s="77">
        <f t="shared" si="19"/>
        <v>35000</v>
      </c>
      <c r="L942" s="25" t="s">
        <v>22</v>
      </c>
      <c r="M942" s="25" t="s">
        <v>19</v>
      </c>
      <c r="N942" s="29">
        <v>0</v>
      </c>
    </row>
    <row r="943" spans="1:14" s="30" customFormat="1" ht="56.25">
      <c r="A943" s="21">
        <v>930</v>
      </c>
      <c r="B943" s="81" t="s">
        <v>3915</v>
      </c>
      <c r="C943" s="82" t="s">
        <v>3980</v>
      </c>
      <c r="D943" s="82" t="s">
        <v>240</v>
      </c>
      <c r="E943" s="82" t="s">
        <v>833</v>
      </c>
      <c r="F943" s="25" t="s">
        <v>4920</v>
      </c>
      <c r="G943" s="26" t="s">
        <v>4897</v>
      </c>
      <c r="H943" s="101" t="s">
        <v>15</v>
      </c>
      <c r="I943" s="101">
        <v>5</v>
      </c>
      <c r="J943" s="256">
        <v>7000</v>
      </c>
      <c r="K943" s="77">
        <f t="shared" si="19"/>
        <v>35000</v>
      </c>
      <c r="L943" s="25" t="s">
        <v>22</v>
      </c>
      <c r="M943" s="25" t="s">
        <v>19</v>
      </c>
      <c r="N943" s="29">
        <v>0</v>
      </c>
    </row>
    <row r="944" spans="1:14" s="30" customFormat="1" ht="56.25">
      <c r="A944" s="21">
        <v>931</v>
      </c>
      <c r="B944" s="81" t="s">
        <v>3915</v>
      </c>
      <c r="C944" s="82" t="s">
        <v>3981</v>
      </c>
      <c r="D944" s="82" t="s">
        <v>240</v>
      </c>
      <c r="E944" s="82" t="s">
        <v>1268</v>
      </c>
      <c r="F944" s="25" t="s">
        <v>4920</v>
      </c>
      <c r="G944" s="26" t="s">
        <v>4897</v>
      </c>
      <c r="H944" s="101" t="s">
        <v>15</v>
      </c>
      <c r="I944" s="101">
        <v>6</v>
      </c>
      <c r="J944" s="256">
        <v>9700</v>
      </c>
      <c r="K944" s="77">
        <f t="shared" si="19"/>
        <v>58200</v>
      </c>
      <c r="L944" s="25" t="s">
        <v>22</v>
      </c>
      <c r="M944" s="25" t="s">
        <v>19</v>
      </c>
      <c r="N944" s="29">
        <v>0</v>
      </c>
    </row>
    <row r="945" spans="1:14" s="30" customFormat="1" ht="56.25">
      <c r="A945" s="21">
        <v>932</v>
      </c>
      <c r="B945" s="81" t="s">
        <v>3915</v>
      </c>
      <c r="C945" s="82" t="s">
        <v>3982</v>
      </c>
      <c r="D945" s="82" t="s">
        <v>240</v>
      </c>
      <c r="E945" s="82" t="s">
        <v>1269</v>
      </c>
      <c r="F945" s="25" t="s">
        <v>4920</v>
      </c>
      <c r="G945" s="26" t="s">
        <v>4897</v>
      </c>
      <c r="H945" s="101" t="s">
        <v>15</v>
      </c>
      <c r="I945" s="101">
        <v>8</v>
      </c>
      <c r="J945" s="256">
        <v>7200</v>
      </c>
      <c r="K945" s="77">
        <f t="shared" si="19"/>
        <v>57600</v>
      </c>
      <c r="L945" s="25" t="s">
        <v>22</v>
      </c>
      <c r="M945" s="25" t="s">
        <v>19</v>
      </c>
      <c r="N945" s="29">
        <v>0</v>
      </c>
    </row>
    <row r="946" spans="1:14" s="30" customFormat="1" ht="56.25">
      <c r="A946" s="21">
        <v>933</v>
      </c>
      <c r="B946" s="81" t="s">
        <v>3915</v>
      </c>
      <c r="C946" s="82" t="s">
        <v>3983</v>
      </c>
      <c r="D946" s="82" t="s">
        <v>240</v>
      </c>
      <c r="E946" s="82" t="s">
        <v>1270</v>
      </c>
      <c r="F946" s="25" t="s">
        <v>4920</v>
      </c>
      <c r="G946" s="26" t="s">
        <v>4897</v>
      </c>
      <c r="H946" s="101" t="s">
        <v>15</v>
      </c>
      <c r="I946" s="101">
        <v>8</v>
      </c>
      <c r="J946" s="259">
        <v>10000</v>
      </c>
      <c r="K946" s="77">
        <f t="shared" si="19"/>
        <v>80000</v>
      </c>
      <c r="L946" s="25" t="s">
        <v>22</v>
      </c>
      <c r="M946" s="25" t="s">
        <v>19</v>
      </c>
      <c r="N946" s="29">
        <v>0</v>
      </c>
    </row>
    <row r="947" spans="1:14" s="30" customFormat="1" ht="56.25">
      <c r="A947" s="21">
        <v>934</v>
      </c>
      <c r="B947" s="81" t="s">
        <v>3915</v>
      </c>
      <c r="C947" s="82" t="s">
        <v>3984</v>
      </c>
      <c r="D947" s="82" t="s">
        <v>240</v>
      </c>
      <c r="E947" s="82" t="s">
        <v>1271</v>
      </c>
      <c r="F947" s="25" t="s">
        <v>4920</v>
      </c>
      <c r="G947" s="26" t="s">
        <v>4897</v>
      </c>
      <c r="H947" s="101" t="s">
        <v>15</v>
      </c>
      <c r="I947" s="101">
        <v>6</v>
      </c>
      <c r="J947" s="259">
        <v>5000</v>
      </c>
      <c r="K947" s="77">
        <f t="shared" si="19"/>
        <v>30000</v>
      </c>
      <c r="L947" s="25" t="s">
        <v>22</v>
      </c>
      <c r="M947" s="25" t="s">
        <v>19</v>
      </c>
      <c r="N947" s="29">
        <v>0</v>
      </c>
    </row>
    <row r="948" spans="1:14" s="30" customFormat="1" ht="56.25">
      <c r="A948" s="21">
        <v>935</v>
      </c>
      <c r="B948" s="81" t="s">
        <v>3915</v>
      </c>
      <c r="C948" s="82" t="s">
        <v>3985</v>
      </c>
      <c r="D948" s="82" t="s">
        <v>240</v>
      </c>
      <c r="E948" s="82" t="s">
        <v>1272</v>
      </c>
      <c r="F948" s="25" t="s">
        <v>4920</v>
      </c>
      <c r="G948" s="26" t="s">
        <v>4897</v>
      </c>
      <c r="H948" s="101" t="s">
        <v>15</v>
      </c>
      <c r="I948" s="101">
        <v>10</v>
      </c>
      <c r="J948" s="259">
        <v>6000</v>
      </c>
      <c r="K948" s="77">
        <f t="shared" si="19"/>
        <v>60000</v>
      </c>
      <c r="L948" s="25" t="s">
        <v>22</v>
      </c>
      <c r="M948" s="25" t="s">
        <v>19</v>
      </c>
      <c r="N948" s="29">
        <v>0</v>
      </c>
    </row>
    <row r="949" spans="1:14" s="30" customFormat="1" ht="56.25">
      <c r="A949" s="21">
        <v>936</v>
      </c>
      <c r="B949" s="81" t="s">
        <v>3915</v>
      </c>
      <c r="C949" s="82" t="s">
        <v>3986</v>
      </c>
      <c r="D949" s="82" t="s">
        <v>240</v>
      </c>
      <c r="E949" s="82" t="s">
        <v>1273</v>
      </c>
      <c r="F949" s="25" t="s">
        <v>4920</v>
      </c>
      <c r="G949" s="26" t="s">
        <v>4897</v>
      </c>
      <c r="H949" s="101" t="s">
        <v>15</v>
      </c>
      <c r="I949" s="101">
        <v>5</v>
      </c>
      <c r="J949" s="256">
        <v>5000</v>
      </c>
      <c r="K949" s="77">
        <f t="shared" si="19"/>
        <v>25000</v>
      </c>
      <c r="L949" s="25" t="s">
        <v>22</v>
      </c>
      <c r="M949" s="25" t="s">
        <v>19</v>
      </c>
      <c r="N949" s="29">
        <v>0</v>
      </c>
    </row>
    <row r="950" spans="1:14" s="30" customFormat="1" ht="56.25">
      <c r="A950" s="21">
        <v>937</v>
      </c>
      <c r="B950" s="81" t="s">
        <v>3915</v>
      </c>
      <c r="C950" s="82" t="s">
        <v>3987</v>
      </c>
      <c r="D950" s="82" t="s">
        <v>240</v>
      </c>
      <c r="E950" s="82" t="s">
        <v>1274</v>
      </c>
      <c r="F950" s="25" t="s">
        <v>4920</v>
      </c>
      <c r="G950" s="26" t="s">
        <v>4897</v>
      </c>
      <c r="H950" s="101" t="s">
        <v>15</v>
      </c>
      <c r="I950" s="101">
        <v>8</v>
      </c>
      <c r="J950" s="256">
        <v>5000</v>
      </c>
      <c r="K950" s="77">
        <f t="shared" si="19"/>
        <v>40000</v>
      </c>
      <c r="L950" s="25" t="s">
        <v>22</v>
      </c>
      <c r="M950" s="25" t="s">
        <v>19</v>
      </c>
      <c r="N950" s="29">
        <v>0</v>
      </c>
    </row>
    <row r="951" spans="1:14" s="30" customFormat="1" ht="56.25">
      <c r="A951" s="21">
        <v>938</v>
      </c>
      <c r="B951" s="81" t="s">
        <v>3915</v>
      </c>
      <c r="C951" s="82" t="s">
        <v>3988</v>
      </c>
      <c r="D951" s="82" t="s">
        <v>240</v>
      </c>
      <c r="E951" s="82" t="s">
        <v>1275</v>
      </c>
      <c r="F951" s="25" t="s">
        <v>4920</v>
      </c>
      <c r="G951" s="26" t="s">
        <v>4897</v>
      </c>
      <c r="H951" s="101" t="s">
        <v>15</v>
      </c>
      <c r="I951" s="101">
        <v>10</v>
      </c>
      <c r="J951" s="259">
        <v>4000</v>
      </c>
      <c r="K951" s="77">
        <f t="shared" si="19"/>
        <v>40000</v>
      </c>
      <c r="L951" s="25" t="s">
        <v>22</v>
      </c>
      <c r="M951" s="25" t="s">
        <v>19</v>
      </c>
      <c r="N951" s="29">
        <v>0</v>
      </c>
    </row>
    <row r="952" spans="1:14" s="30" customFormat="1" ht="56.25">
      <c r="A952" s="21">
        <v>939</v>
      </c>
      <c r="B952" s="81" t="s">
        <v>3915</v>
      </c>
      <c r="C952" s="82" t="s">
        <v>3989</v>
      </c>
      <c r="D952" s="82" t="s">
        <v>240</v>
      </c>
      <c r="E952" s="82" t="s">
        <v>1276</v>
      </c>
      <c r="F952" s="25" t="s">
        <v>4920</v>
      </c>
      <c r="G952" s="26" t="s">
        <v>4897</v>
      </c>
      <c r="H952" s="101" t="s">
        <v>15</v>
      </c>
      <c r="I952" s="101">
        <v>8</v>
      </c>
      <c r="J952" s="259">
        <v>6000</v>
      </c>
      <c r="K952" s="77">
        <f t="shared" si="19"/>
        <v>48000</v>
      </c>
      <c r="L952" s="25" t="s">
        <v>22</v>
      </c>
      <c r="M952" s="25" t="s">
        <v>19</v>
      </c>
      <c r="N952" s="29">
        <v>0</v>
      </c>
    </row>
    <row r="953" spans="1:14" s="30" customFormat="1" ht="56.25">
      <c r="A953" s="21">
        <v>940</v>
      </c>
      <c r="B953" s="81" t="s">
        <v>3915</v>
      </c>
      <c r="C953" s="81" t="s">
        <v>3990</v>
      </c>
      <c r="D953" s="81" t="s">
        <v>240</v>
      </c>
      <c r="E953" s="81" t="s">
        <v>241</v>
      </c>
      <c r="F953" s="25" t="s">
        <v>4920</v>
      </c>
      <c r="G953" s="26" t="s">
        <v>4897</v>
      </c>
      <c r="H953" s="101" t="s">
        <v>15</v>
      </c>
      <c r="I953" s="221">
        <v>5</v>
      </c>
      <c r="J953" s="287">
        <v>15000</v>
      </c>
      <c r="K953" s="77">
        <f t="shared" si="19"/>
        <v>75000</v>
      </c>
      <c r="L953" s="25" t="s">
        <v>22</v>
      </c>
      <c r="M953" s="25" t="s">
        <v>19</v>
      </c>
      <c r="N953" s="29">
        <v>0</v>
      </c>
    </row>
    <row r="954" spans="1:14" s="30" customFormat="1" ht="56.25">
      <c r="A954" s="21">
        <v>941</v>
      </c>
      <c r="B954" s="81" t="s">
        <v>3915</v>
      </c>
      <c r="C954" s="82" t="s">
        <v>3991</v>
      </c>
      <c r="D954" s="81" t="s">
        <v>240</v>
      </c>
      <c r="E954" s="82" t="s">
        <v>242</v>
      </c>
      <c r="F954" s="25" t="s">
        <v>4920</v>
      </c>
      <c r="G954" s="26" t="s">
        <v>4897</v>
      </c>
      <c r="H954" s="101" t="s">
        <v>15</v>
      </c>
      <c r="I954" s="221">
        <v>10</v>
      </c>
      <c r="J954" s="287">
        <v>20000</v>
      </c>
      <c r="K954" s="77">
        <f t="shared" si="19"/>
        <v>200000</v>
      </c>
      <c r="L954" s="25" t="s">
        <v>22</v>
      </c>
      <c r="M954" s="25" t="s">
        <v>19</v>
      </c>
      <c r="N954" s="29">
        <v>0</v>
      </c>
    </row>
    <row r="955" spans="1:14" s="30" customFormat="1" ht="56.25">
      <c r="A955" s="21">
        <v>942</v>
      </c>
      <c r="B955" s="81" t="s">
        <v>3915</v>
      </c>
      <c r="C955" s="82" t="s">
        <v>3992</v>
      </c>
      <c r="D955" s="81" t="s">
        <v>240</v>
      </c>
      <c r="E955" s="82" t="s">
        <v>245</v>
      </c>
      <c r="F955" s="25" t="s">
        <v>4920</v>
      </c>
      <c r="G955" s="26" t="s">
        <v>4897</v>
      </c>
      <c r="H955" s="101" t="s">
        <v>15</v>
      </c>
      <c r="I955" s="221">
        <v>2</v>
      </c>
      <c r="J955" s="287">
        <v>16000</v>
      </c>
      <c r="K955" s="77">
        <f t="shared" si="19"/>
        <v>32000</v>
      </c>
      <c r="L955" s="25" t="s">
        <v>22</v>
      </c>
      <c r="M955" s="25" t="s">
        <v>19</v>
      </c>
      <c r="N955" s="29">
        <v>0</v>
      </c>
    </row>
    <row r="956" spans="1:14" s="30" customFormat="1" ht="56.25">
      <c r="A956" s="21">
        <v>943</v>
      </c>
      <c r="B956" s="81" t="s">
        <v>3915</v>
      </c>
      <c r="C956" s="81" t="s">
        <v>3993</v>
      </c>
      <c r="D956" s="81" t="s">
        <v>240</v>
      </c>
      <c r="E956" s="81" t="s">
        <v>248</v>
      </c>
      <c r="F956" s="25" t="s">
        <v>4920</v>
      </c>
      <c r="G956" s="26" t="s">
        <v>4897</v>
      </c>
      <c r="H956" s="101" t="s">
        <v>15</v>
      </c>
      <c r="I956" s="221">
        <v>50</v>
      </c>
      <c r="J956" s="287">
        <v>4500</v>
      </c>
      <c r="K956" s="77">
        <f t="shared" si="19"/>
        <v>225000</v>
      </c>
      <c r="L956" s="25" t="s">
        <v>22</v>
      </c>
      <c r="M956" s="25" t="s">
        <v>19</v>
      </c>
      <c r="N956" s="29">
        <v>0</v>
      </c>
    </row>
    <row r="957" spans="1:14" s="30" customFormat="1" ht="56.25">
      <c r="A957" s="21">
        <v>944</v>
      </c>
      <c r="B957" s="81" t="s">
        <v>3915</v>
      </c>
      <c r="C957" s="81" t="s">
        <v>3994</v>
      </c>
      <c r="D957" s="81" t="s">
        <v>240</v>
      </c>
      <c r="E957" s="81" t="s">
        <v>255</v>
      </c>
      <c r="F957" s="25" t="s">
        <v>4920</v>
      </c>
      <c r="G957" s="26" t="s">
        <v>4897</v>
      </c>
      <c r="H957" s="101" t="s">
        <v>15</v>
      </c>
      <c r="I957" s="221">
        <v>2</v>
      </c>
      <c r="J957" s="287">
        <v>50000</v>
      </c>
      <c r="K957" s="77">
        <f t="shared" si="19"/>
        <v>100000</v>
      </c>
      <c r="L957" s="25" t="s">
        <v>22</v>
      </c>
      <c r="M957" s="25" t="s">
        <v>19</v>
      </c>
      <c r="N957" s="29">
        <v>0</v>
      </c>
    </row>
    <row r="958" spans="1:14" s="30" customFormat="1" ht="56.25">
      <c r="A958" s="21">
        <v>945</v>
      </c>
      <c r="B958" s="81" t="s">
        <v>3915</v>
      </c>
      <c r="C958" s="81" t="s">
        <v>3995</v>
      </c>
      <c r="D958" s="81" t="s">
        <v>240</v>
      </c>
      <c r="E958" s="81" t="s">
        <v>262</v>
      </c>
      <c r="F958" s="25" t="s">
        <v>4920</v>
      </c>
      <c r="G958" s="26" t="s">
        <v>4897</v>
      </c>
      <c r="H958" s="101" t="s">
        <v>15</v>
      </c>
      <c r="I958" s="221">
        <v>2</v>
      </c>
      <c r="J958" s="287">
        <v>20300</v>
      </c>
      <c r="K958" s="77">
        <f t="shared" si="19"/>
        <v>40600</v>
      </c>
      <c r="L958" s="25" t="s">
        <v>22</v>
      </c>
      <c r="M958" s="25" t="s">
        <v>19</v>
      </c>
      <c r="N958" s="29">
        <v>0</v>
      </c>
    </row>
    <row r="959" spans="1:14" s="30" customFormat="1" ht="56.25">
      <c r="A959" s="21">
        <v>946</v>
      </c>
      <c r="B959" s="81" t="s">
        <v>3915</v>
      </c>
      <c r="C959" s="81" t="s">
        <v>3996</v>
      </c>
      <c r="D959" s="81" t="s">
        <v>240</v>
      </c>
      <c r="E959" s="81" t="s">
        <v>263</v>
      </c>
      <c r="F959" s="25" t="s">
        <v>4920</v>
      </c>
      <c r="G959" s="26" t="s">
        <v>4897</v>
      </c>
      <c r="H959" s="101" t="s">
        <v>15</v>
      </c>
      <c r="I959" s="221">
        <v>2</v>
      </c>
      <c r="J959" s="287">
        <v>80000</v>
      </c>
      <c r="K959" s="77">
        <f t="shared" si="19"/>
        <v>160000</v>
      </c>
      <c r="L959" s="25" t="s">
        <v>22</v>
      </c>
      <c r="M959" s="25" t="s">
        <v>19</v>
      </c>
      <c r="N959" s="29">
        <v>0</v>
      </c>
    </row>
    <row r="960" spans="1:14" s="30" customFormat="1" ht="56.25">
      <c r="A960" s="21">
        <v>947</v>
      </c>
      <c r="B960" s="155" t="s">
        <v>3915</v>
      </c>
      <c r="C960" s="82" t="s">
        <v>3997</v>
      </c>
      <c r="D960" s="155" t="s">
        <v>216</v>
      </c>
      <c r="E960" s="82" t="s">
        <v>217</v>
      </c>
      <c r="F960" s="25" t="s">
        <v>4920</v>
      </c>
      <c r="G960" s="26" t="s">
        <v>4897</v>
      </c>
      <c r="H960" s="101" t="s">
        <v>15</v>
      </c>
      <c r="I960" s="221">
        <v>2</v>
      </c>
      <c r="J960" s="222">
        <v>5000</v>
      </c>
      <c r="K960" s="77">
        <f t="shared" si="19"/>
        <v>10000</v>
      </c>
      <c r="L960" s="25" t="s">
        <v>22</v>
      </c>
      <c r="M960" s="25" t="s">
        <v>19</v>
      </c>
      <c r="N960" s="29">
        <v>0</v>
      </c>
    </row>
    <row r="961" spans="1:14" s="30" customFormat="1" ht="56.25">
      <c r="A961" s="21">
        <v>948</v>
      </c>
      <c r="B961" s="81" t="s">
        <v>3916</v>
      </c>
      <c r="C961" s="81" t="s">
        <v>3998</v>
      </c>
      <c r="D961" s="81" t="s">
        <v>258</v>
      </c>
      <c r="E961" s="81" t="s">
        <v>259</v>
      </c>
      <c r="F961" s="25" t="s">
        <v>4920</v>
      </c>
      <c r="G961" s="26" t="s">
        <v>4897</v>
      </c>
      <c r="H961" s="101" t="s">
        <v>15</v>
      </c>
      <c r="I961" s="221">
        <v>2</v>
      </c>
      <c r="J961" s="287">
        <v>40000</v>
      </c>
      <c r="K961" s="77">
        <f t="shared" si="19"/>
        <v>80000</v>
      </c>
      <c r="L961" s="25" t="s">
        <v>22</v>
      </c>
      <c r="M961" s="25" t="s">
        <v>19</v>
      </c>
      <c r="N961" s="29">
        <v>0</v>
      </c>
    </row>
    <row r="962" spans="1:14" s="30" customFormat="1" ht="56.25">
      <c r="A962" s="21">
        <v>949</v>
      </c>
      <c r="B962" s="81" t="s">
        <v>3917</v>
      </c>
      <c r="C962" s="81" t="s">
        <v>3999</v>
      </c>
      <c r="D962" s="81" t="s">
        <v>249</v>
      </c>
      <c r="E962" s="81" t="s">
        <v>250</v>
      </c>
      <c r="F962" s="25" t="s">
        <v>4920</v>
      </c>
      <c r="G962" s="26" t="s">
        <v>4897</v>
      </c>
      <c r="H962" s="101" t="s">
        <v>15</v>
      </c>
      <c r="I962" s="221">
        <v>2</v>
      </c>
      <c r="J962" s="287">
        <v>15000</v>
      </c>
      <c r="K962" s="77">
        <f t="shared" si="19"/>
        <v>30000</v>
      </c>
      <c r="L962" s="25" t="s">
        <v>22</v>
      </c>
      <c r="M962" s="25" t="s">
        <v>19</v>
      </c>
      <c r="N962" s="29">
        <v>0</v>
      </c>
    </row>
    <row r="963" spans="1:14" s="30" customFormat="1" ht="56.25">
      <c r="A963" s="21">
        <v>950</v>
      </c>
      <c r="B963" s="81" t="s">
        <v>3918</v>
      </c>
      <c r="C963" s="81" t="s">
        <v>4000</v>
      </c>
      <c r="D963" s="81" t="s">
        <v>264</v>
      </c>
      <c r="E963" s="81" t="s">
        <v>265</v>
      </c>
      <c r="F963" s="25" t="s">
        <v>4920</v>
      </c>
      <c r="G963" s="26" t="s">
        <v>4897</v>
      </c>
      <c r="H963" s="101" t="s">
        <v>15</v>
      </c>
      <c r="I963" s="221">
        <v>2</v>
      </c>
      <c r="J963" s="287">
        <v>15000</v>
      </c>
      <c r="K963" s="77">
        <f t="shared" si="19"/>
        <v>30000</v>
      </c>
      <c r="L963" s="25" t="s">
        <v>22</v>
      </c>
      <c r="M963" s="25" t="s">
        <v>19</v>
      </c>
      <c r="N963" s="29">
        <v>0</v>
      </c>
    </row>
    <row r="964" spans="1:14" s="30" customFormat="1" ht="56.25">
      <c r="A964" s="21">
        <v>951</v>
      </c>
      <c r="B964" s="155" t="s">
        <v>3919</v>
      </c>
      <c r="C964" s="155" t="s">
        <v>4001</v>
      </c>
      <c r="D964" s="155" t="s">
        <v>202</v>
      </c>
      <c r="E964" s="155" t="s">
        <v>203</v>
      </c>
      <c r="F964" s="25" t="s">
        <v>4920</v>
      </c>
      <c r="G964" s="26" t="s">
        <v>4897</v>
      </c>
      <c r="H964" s="101" t="s">
        <v>15</v>
      </c>
      <c r="I964" s="221">
        <v>12</v>
      </c>
      <c r="J964" s="222">
        <v>7000</v>
      </c>
      <c r="K964" s="77">
        <f t="shared" si="19"/>
        <v>84000</v>
      </c>
      <c r="L964" s="25" t="s">
        <v>22</v>
      </c>
      <c r="M964" s="25" t="s">
        <v>19</v>
      </c>
      <c r="N964" s="29">
        <v>0</v>
      </c>
    </row>
    <row r="965" spans="1:14" s="30" customFormat="1" ht="56.25">
      <c r="A965" s="21">
        <v>952</v>
      </c>
      <c r="B965" s="81" t="s">
        <v>3920</v>
      </c>
      <c r="C965" s="81" t="s">
        <v>4002</v>
      </c>
      <c r="D965" s="81" t="s">
        <v>238</v>
      </c>
      <c r="E965" s="81" t="s">
        <v>239</v>
      </c>
      <c r="F965" s="25" t="s">
        <v>4920</v>
      </c>
      <c r="G965" s="26" t="s">
        <v>4897</v>
      </c>
      <c r="H965" s="101" t="s">
        <v>15</v>
      </c>
      <c r="I965" s="221">
        <v>5</v>
      </c>
      <c r="J965" s="287">
        <v>11000</v>
      </c>
      <c r="K965" s="77">
        <f t="shared" si="19"/>
        <v>55000</v>
      </c>
      <c r="L965" s="25" t="s">
        <v>22</v>
      </c>
      <c r="M965" s="25" t="s">
        <v>19</v>
      </c>
      <c r="N965" s="29">
        <v>0</v>
      </c>
    </row>
    <row r="966" spans="1:14" s="30" customFormat="1" ht="56.25">
      <c r="A966" s="21">
        <v>953</v>
      </c>
      <c r="B966" s="81" t="s">
        <v>3921</v>
      </c>
      <c r="C966" s="81" t="s">
        <v>4003</v>
      </c>
      <c r="D966" s="81" t="s">
        <v>251</v>
      </c>
      <c r="E966" s="81" t="s">
        <v>252</v>
      </c>
      <c r="F966" s="25" t="s">
        <v>4920</v>
      </c>
      <c r="G966" s="26" t="s">
        <v>4897</v>
      </c>
      <c r="H966" s="101" t="s">
        <v>15</v>
      </c>
      <c r="I966" s="221">
        <v>4</v>
      </c>
      <c r="J966" s="287">
        <v>25000</v>
      </c>
      <c r="K966" s="77">
        <f t="shared" si="19"/>
        <v>100000</v>
      </c>
      <c r="L966" s="25" t="s">
        <v>22</v>
      </c>
      <c r="M966" s="25" t="s">
        <v>19</v>
      </c>
      <c r="N966" s="29">
        <v>0</v>
      </c>
    </row>
    <row r="967" spans="1:14" s="30" customFormat="1" ht="56.25">
      <c r="A967" s="21">
        <v>954</v>
      </c>
      <c r="B967" s="81" t="s">
        <v>3922</v>
      </c>
      <c r="C967" s="81" t="s">
        <v>4004</v>
      </c>
      <c r="D967" s="81" t="s">
        <v>260</v>
      </c>
      <c r="E967" s="81" t="s">
        <v>261</v>
      </c>
      <c r="F967" s="25" t="s">
        <v>4920</v>
      </c>
      <c r="G967" s="26" t="s">
        <v>4897</v>
      </c>
      <c r="H967" s="101" t="s">
        <v>15</v>
      </c>
      <c r="I967" s="221">
        <v>4</v>
      </c>
      <c r="J967" s="287">
        <v>35000</v>
      </c>
      <c r="K967" s="77">
        <f t="shared" si="19"/>
        <v>140000</v>
      </c>
      <c r="L967" s="25" t="s">
        <v>22</v>
      </c>
      <c r="M967" s="25" t="s">
        <v>19</v>
      </c>
      <c r="N967" s="29">
        <v>0</v>
      </c>
    </row>
    <row r="968" spans="1:14" s="30" customFormat="1" ht="56.25">
      <c r="A968" s="21">
        <v>955</v>
      </c>
      <c r="B968" s="81" t="s">
        <v>3923</v>
      </c>
      <c r="C968" s="81" t="s">
        <v>4005</v>
      </c>
      <c r="D968" s="81" t="s">
        <v>253</v>
      </c>
      <c r="E968" s="81" t="s">
        <v>254</v>
      </c>
      <c r="F968" s="25" t="s">
        <v>4920</v>
      </c>
      <c r="G968" s="26" t="s">
        <v>4897</v>
      </c>
      <c r="H968" s="101" t="s">
        <v>15</v>
      </c>
      <c r="I968" s="221">
        <v>2</v>
      </c>
      <c r="J968" s="287">
        <v>80000</v>
      </c>
      <c r="K968" s="77">
        <f t="shared" si="19"/>
        <v>160000</v>
      </c>
      <c r="L968" s="25" t="s">
        <v>22</v>
      </c>
      <c r="M968" s="25" t="s">
        <v>19</v>
      </c>
      <c r="N968" s="29">
        <v>0</v>
      </c>
    </row>
    <row r="969" spans="1:14" s="30" customFormat="1" ht="56.25">
      <c r="A969" s="21">
        <v>956</v>
      </c>
      <c r="B969" s="81" t="s">
        <v>3924</v>
      </c>
      <c r="C969" s="81" t="s">
        <v>4006</v>
      </c>
      <c r="D969" s="81" t="s">
        <v>256</v>
      </c>
      <c r="E969" s="81" t="s">
        <v>257</v>
      </c>
      <c r="F969" s="25" t="s">
        <v>4920</v>
      </c>
      <c r="G969" s="26" t="s">
        <v>4897</v>
      </c>
      <c r="H969" s="101" t="s">
        <v>15</v>
      </c>
      <c r="I969" s="221">
        <v>2</v>
      </c>
      <c r="J969" s="287">
        <v>30000</v>
      </c>
      <c r="K969" s="77">
        <f t="shared" si="19"/>
        <v>60000</v>
      </c>
      <c r="L969" s="25" t="s">
        <v>22</v>
      </c>
      <c r="M969" s="25" t="s">
        <v>19</v>
      </c>
      <c r="N969" s="29">
        <v>0</v>
      </c>
    </row>
    <row r="970" spans="1:14" s="30" customFormat="1" ht="56.25">
      <c r="A970" s="21">
        <v>957</v>
      </c>
      <c r="B970" s="155" t="s">
        <v>3925</v>
      </c>
      <c r="C970" s="155" t="s">
        <v>4007</v>
      </c>
      <c r="D970" s="155" t="s">
        <v>204</v>
      </c>
      <c r="E970" s="155" t="s">
        <v>205</v>
      </c>
      <c r="F970" s="25" t="s">
        <v>4920</v>
      </c>
      <c r="G970" s="26" t="s">
        <v>4897</v>
      </c>
      <c r="H970" s="101" t="s">
        <v>15</v>
      </c>
      <c r="I970" s="221">
        <v>8</v>
      </c>
      <c r="J970" s="222">
        <v>10000</v>
      </c>
      <c r="K970" s="77">
        <f t="shared" si="19"/>
        <v>80000</v>
      </c>
      <c r="L970" s="25" t="s">
        <v>22</v>
      </c>
      <c r="M970" s="25" t="s">
        <v>19</v>
      </c>
      <c r="N970" s="29">
        <v>0</v>
      </c>
    </row>
    <row r="971" spans="1:14" s="30" customFormat="1" ht="56.25">
      <c r="A971" s="21">
        <v>958</v>
      </c>
      <c r="B971" s="81" t="s">
        <v>3930</v>
      </c>
      <c r="C971" s="81" t="s">
        <v>4008</v>
      </c>
      <c r="D971" s="81" t="s">
        <v>268</v>
      </c>
      <c r="E971" s="81" t="s">
        <v>269</v>
      </c>
      <c r="F971" s="25" t="s">
        <v>4920</v>
      </c>
      <c r="G971" s="26" t="s">
        <v>4897</v>
      </c>
      <c r="H971" s="101" t="s">
        <v>15</v>
      </c>
      <c r="I971" s="221">
        <v>2</v>
      </c>
      <c r="J971" s="287">
        <v>50000</v>
      </c>
      <c r="K971" s="77">
        <f t="shared" si="19"/>
        <v>100000</v>
      </c>
      <c r="L971" s="25" t="s">
        <v>22</v>
      </c>
      <c r="M971" s="25" t="s">
        <v>19</v>
      </c>
      <c r="N971" s="29">
        <v>0</v>
      </c>
    </row>
    <row r="972" spans="1:14" s="30" customFormat="1" ht="56.25">
      <c r="A972" s="21">
        <v>959</v>
      </c>
      <c r="B972" s="81" t="s">
        <v>3926</v>
      </c>
      <c r="C972" s="81" t="s">
        <v>4009</v>
      </c>
      <c r="D972" s="81" t="s">
        <v>266</v>
      </c>
      <c r="E972" s="81" t="s">
        <v>267</v>
      </c>
      <c r="F972" s="25" t="s">
        <v>4920</v>
      </c>
      <c r="G972" s="26" t="s">
        <v>4897</v>
      </c>
      <c r="H972" s="101" t="s">
        <v>15</v>
      </c>
      <c r="I972" s="221">
        <v>2</v>
      </c>
      <c r="J972" s="287">
        <v>40000</v>
      </c>
      <c r="K972" s="77">
        <f t="shared" si="19"/>
        <v>80000</v>
      </c>
      <c r="L972" s="25" t="s">
        <v>22</v>
      </c>
      <c r="M972" s="25" t="s">
        <v>19</v>
      </c>
      <c r="N972" s="29">
        <v>0</v>
      </c>
    </row>
    <row r="973" spans="1:14" s="30" customFormat="1" ht="56.25">
      <c r="A973" s="21">
        <v>960</v>
      </c>
      <c r="B973" s="81" t="s">
        <v>3927</v>
      </c>
      <c r="C973" s="82" t="s">
        <v>4010</v>
      </c>
      <c r="D973" s="81" t="s">
        <v>246</v>
      </c>
      <c r="E973" s="82" t="s">
        <v>247</v>
      </c>
      <c r="F973" s="25" t="s">
        <v>4920</v>
      </c>
      <c r="G973" s="26" t="s">
        <v>4897</v>
      </c>
      <c r="H973" s="101" t="s">
        <v>15</v>
      </c>
      <c r="I973" s="221">
        <v>2</v>
      </c>
      <c r="J973" s="287">
        <v>35000</v>
      </c>
      <c r="K973" s="77">
        <f t="shared" si="19"/>
        <v>70000</v>
      </c>
      <c r="L973" s="25" t="s">
        <v>22</v>
      </c>
      <c r="M973" s="25" t="s">
        <v>19</v>
      </c>
      <c r="N973" s="29">
        <v>0</v>
      </c>
    </row>
    <row r="974" spans="1:14" s="30" customFormat="1" ht="56.25">
      <c r="A974" s="21">
        <v>961</v>
      </c>
      <c r="B974" s="85" t="s">
        <v>3931</v>
      </c>
      <c r="C974" s="215" t="s">
        <v>4011</v>
      </c>
      <c r="D974" s="215" t="s">
        <v>2282</v>
      </c>
      <c r="E974" s="215" t="s">
        <v>2283</v>
      </c>
      <c r="F974" s="25" t="s">
        <v>4920</v>
      </c>
      <c r="G974" s="26" t="s">
        <v>4897</v>
      </c>
      <c r="H974" s="217" t="s">
        <v>15</v>
      </c>
      <c r="I974" s="218">
        <v>20</v>
      </c>
      <c r="J974" s="219">
        <v>31000</v>
      </c>
      <c r="K974" s="77">
        <f t="shared" si="19"/>
        <v>620000</v>
      </c>
      <c r="L974" s="25" t="s">
        <v>22</v>
      </c>
      <c r="M974" s="25" t="s">
        <v>19</v>
      </c>
      <c r="N974" s="29">
        <v>0</v>
      </c>
    </row>
    <row r="975" spans="1:14" s="30" customFormat="1" ht="56.25">
      <c r="A975" s="21">
        <v>962</v>
      </c>
      <c r="B975" s="85" t="s">
        <v>3932</v>
      </c>
      <c r="C975" s="215" t="s">
        <v>4012</v>
      </c>
      <c r="D975" s="215" t="s">
        <v>2286</v>
      </c>
      <c r="E975" s="215" t="s">
        <v>2287</v>
      </c>
      <c r="F975" s="25" t="s">
        <v>4920</v>
      </c>
      <c r="G975" s="26" t="s">
        <v>4897</v>
      </c>
      <c r="H975" s="217" t="s">
        <v>15</v>
      </c>
      <c r="I975" s="218">
        <v>10</v>
      </c>
      <c r="J975" s="219">
        <v>31000</v>
      </c>
      <c r="K975" s="77">
        <f t="shared" si="19"/>
        <v>310000</v>
      </c>
      <c r="L975" s="25" t="s">
        <v>22</v>
      </c>
      <c r="M975" s="25" t="s">
        <v>19</v>
      </c>
      <c r="N975" s="29">
        <v>0</v>
      </c>
    </row>
    <row r="976" spans="1:14" s="30" customFormat="1" ht="168.75">
      <c r="A976" s="21">
        <v>963</v>
      </c>
      <c r="B976" s="81" t="s">
        <v>3933</v>
      </c>
      <c r="C976" s="82" t="s">
        <v>4013</v>
      </c>
      <c r="D976" s="82" t="s">
        <v>1146</v>
      </c>
      <c r="E976" s="82" t="s">
        <v>1147</v>
      </c>
      <c r="F976" s="25" t="s">
        <v>4920</v>
      </c>
      <c r="G976" s="26" t="s">
        <v>4897</v>
      </c>
      <c r="H976" s="101" t="s">
        <v>15</v>
      </c>
      <c r="I976" s="101">
        <v>4</v>
      </c>
      <c r="J976" s="259">
        <v>7000</v>
      </c>
      <c r="K976" s="77">
        <f t="shared" si="19"/>
        <v>28000</v>
      </c>
      <c r="L976" s="25" t="s">
        <v>22</v>
      </c>
      <c r="M976" s="25" t="s">
        <v>19</v>
      </c>
      <c r="N976" s="29">
        <v>0</v>
      </c>
    </row>
    <row r="977" spans="1:14" s="30" customFormat="1" ht="168.75">
      <c r="A977" s="21">
        <v>964</v>
      </c>
      <c r="B977" s="81" t="s">
        <v>3934</v>
      </c>
      <c r="C977" s="82" t="s">
        <v>4014</v>
      </c>
      <c r="D977" s="82" t="s">
        <v>1148</v>
      </c>
      <c r="E977" s="82" t="s">
        <v>1149</v>
      </c>
      <c r="F977" s="25" t="s">
        <v>14</v>
      </c>
      <c r="G977" s="26" t="s">
        <v>4897</v>
      </c>
      <c r="H977" s="101" t="s">
        <v>15</v>
      </c>
      <c r="I977" s="101">
        <v>4</v>
      </c>
      <c r="J977" s="259">
        <v>9000</v>
      </c>
      <c r="K977" s="77">
        <f t="shared" si="19"/>
        <v>36000</v>
      </c>
      <c r="L977" s="25" t="s">
        <v>22</v>
      </c>
      <c r="M977" s="25" t="s">
        <v>19</v>
      </c>
      <c r="N977" s="29">
        <v>0</v>
      </c>
    </row>
    <row r="978" spans="1:14" s="30" customFormat="1" ht="168.75">
      <c r="A978" s="21">
        <v>965</v>
      </c>
      <c r="B978" s="81" t="s">
        <v>3928</v>
      </c>
      <c r="C978" s="82" t="s">
        <v>4015</v>
      </c>
      <c r="D978" s="82" t="s">
        <v>1150</v>
      </c>
      <c r="E978" s="82" t="s">
        <v>1151</v>
      </c>
      <c r="F978" s="25" t="s">
        <v>4920</v>
      </c>
      <c r="G978" s="26" t="s">
        <v>4897</v>
      </c>
      <c r="H978" s="101" t="s">
        <v>15</v>
      </c>
      <c r="I978" s="101">
        <v>8</v>
      </c>
      <c r="J978" s="259">
        <v>12000</v>
      </c>
      <c r="K978" s="77">
        <f t="shared" si="19"/>
        <v>96000</v>
      </c>
      <c r="L978" s="25" t="s">
        <v>22</v>
      </c>
      <c r="M978" s="25" t="s">
        <v>19</v>
      </c>
      <c r="N978" s="29">
        <v>0</v>
      </c>
    </row>
    <row r="979" spans="1:14" s="30" customFormat="1" ht="168.75">
      <c r="A979" s="21">
        <v>966</v>
      </c>
      <c r="B979" s="81" t="s">
        <v>3929</v>
      </c>
      <c r="C979" s="82" t="s">
        <v>4016</v>
      </c>
      <c r="D979" s="82" t="s">
        <v>1152</v>
      </c>
      <c r="E979" s="82" t="s">
        <v>1153</v>
      </c>
      <c r="F979" s="25" t="s">
        <v>4920</v>
      </c>
      <c r="G979" s="26" t="s">
        <v>4897</v>
      </c>
      <c r="H979" s="101" t="s">
        <v>15</v>
      </c>
      <c r="I979" s="101">
        <v>2</v>
      </c>
      <c r="J979" s="259">
        <v>5000</v>
      </c>
      <c r="K979" s="77">
        <f t="shared" si="19"/>
        <v>10000</v>
      </c>
      <c r="L979" s="25" t="s">
        <v>22</v>
      </c>
      <c r="M979" s="25" t="s">
        <v>19</v>
      </c>
      <c r="N979" s="29">
        <v>0</v>
      </c>
    </row>
    <row r="980" spans="1:14" s="30" customFormat="1" ht="56.25">
      <c r="A980" s="21">
        <v>967</v>
      </c>
      <c r="B980" s="84" t="s">
        <v>3935</v>
      </c>
      <c r="C980" s="251" t="s">
        <v>4017</v>
      </c>
      <c r="D980" s="251" t="s">
        <v>2276</v>
      </c>
      <c r="E980" s="251" t="s">
        <v>2277</v>
      </c>
      <c r="F980" s="25" t="s">
        <v>14</v>
      </c>
      <c r="G980" s="26" t="s">
        <v>4897</v>
      </c>
      <c r="H980" s="217" t="s">
        <v>15</v>
      </c>
      <c r="I980" s="218">
        <v>20</v>
      </c>
      <c r="J980" s="219">
        <v>22000</v>
      </c>
      <c r="K980" s="77">
        <f t="shared" si="19"/>
        <v>440000</v>
      </c>
      <c r="L980" s="25" t="s">
        <v>22</v>
      </c>
      <c r="M980" s="25" t="s">
        <v>19</v>
      </c>
      <c r="N980" s="29">
        <v>0</v>
      </c>
    </row>
    <row r="981" spans="1:14" s="30" customFormat="1" ht="56.25">
      <c r="A981" s="21">
        <v>968</v>
      </c>
      <c r="B981" s="85" t="s">
        <v>3936</v>
      </c>
      <c r="C981" s="215" t="s">
        <v>4018</v>
      </c>
      <c r="D981" s="215" t="s">
        <v>2280</v>
      </c>
      <c r="E981" s="215" t="s">
        <v>2281</v>
      </c>
      <c r="F981" s="25" t="s">
        <v>4920</v>
      </c>
      <c r="G981" s="26" t="s">
        <v>4897</v>
      </c>
      <c r="H981" s="217" t="s">
        <v>15</v>
      </c>
      <c r="I981" s="218">
        <v>20</v>
      </c>
      <c r="J981" s="219">
        <v>26000</v>
      </c>
      <c r="K981" s="77">
        <f t="shared" si="19"/>
        <v>520000</v>
      </c>
      <c r="L981" s="25" t="s">
        <v>22</v>
      </c>
      <c r="M981" s="25" t="s">
        <v>19</v>
      </c>
      <c r="N981" s="29">
        <v>0</v>
      </c>
    </row>
    <row r="982" spans="1:14" s="30" customFormat="1" ht="56.25">
      <c r="A982" s="21">
        <v>969</v>
      </c>
      <c r="B982" s="85" t="s">
        <v>3937</v>
      </c>
      <c r="C982" s="215" t="s">
        <v>4019</v>
      </c>
      <c r="D982" s="215" t="s">
        <v>2284</v>
      </c>
      <c r="E982" s="215" t="s">
        <v>2285</v>
      </c>
      <c r="F982" s="25" t="s">
        <v>4920</v>
      </c>
      <c r="G982" s="26" t="s">
        <v>4897</v>
      </c>
      <c r="H982" s="217" t="s">
        <v>15</v>
      </c>
      <c r="I982" s="218">
        <v>10</v>
      </c>
      <c r="J982" s="219">
        <v>31000</v>
      </c>
      <c r="K982" s="77">
        <f t="shared" si="19"/>
        <v>310000</v>
      </c>
      <c r="L982" s="25" t="s">
        <v>22</v>
      </c>
      <c r="M982" s="25" t="s">
        <v>19</v>
      </c>
      <c r="N982" s="29">
        <v>0</v>
      </c>
    </row>
    <row r="983" spans="1:14" s="30" customFormat="1" ht="56.25">
      <c r="A983" s="21">
        <v>970</v>
      </c>
      <c r="B983" s="85" t="s">
        <v>3938</v>
      </c>
      <c r="C983" s="215" t="s">
        <v>4020</v>
      </c>
      <c r="D983" s="215" t="s">
        <v>2220</v>
      </c>
      <c r="E983" s="215" t="s">
        <v>2221</v>
      </c>
      <c r="F983" s="25" t="s">
        <v>4920</v>
      </c>
      <c r="G983" s="26" t="s">
        <v>4897</v>
      </c>
      <c r="H983" s="217" t="s">
        <v>15</v>
      </c>
      <c r="I983" s="218">
        <v>50</v>
      </c>
      <c r="J983" s="219">
        <v>3200</v>
      </c>
      <c r="K983" s="77">
        <f t="shared" si="19"/>
        <v>160000</v>
      </c>
      <c r="L983" s="25" t="s">
        <v>22</v>
      </c>
      <c r="M983" s="25" t="s">
        <v>19</v>
      </c>
      <c r="N983" s="29">
        <v>0</v>
      </c>
    </row>
    <row r="984" spans="1:14" s="30" customFormat="1" ht="56.25">
      <c r="A984" s="21">
        <v>971</v>
      </c>
      <c r="B984" s="85" t="s">
        <v>3939</v>
      </c>
      <c r="C984" s="215" t="s">
        <v>4020</v>
      </c>
      <c r="D984" s="215" t="s">
        <v>2222</v>
      </c>
      <c r="E984" s="215" t="s">
        <v>2223</v>
      </c>
      <c r="F984" s="25" t="s">
        <v>4920</v>
      </c>
      <c r="G984" s="26" t="s">
        <v>4897</v>
      </c>
      <c r="H984" s="217" t="s">
        <v>15</v>
      </c>
      <c r="I984" s="218">
        <v>30</v>
      </c>
      <c r="J984" s="219">
        <v>3500</v>
      </c>
      <c r="K984" s="77">
        <f t="shared" si="19"/>
        <v>105000</v>
      </c>
      <c r="L984" s="25" t="s">
        <v>22</v>
      </c>
      <c r="M984" s="25" t="s">
        <v>19</v>
      </c>
      <c r="N984" s="29">
        <v>0</v>
      </c>
    </row>
    <row r="985" spans="1:14" s="30" customFormat="1" ht="56.25">
      <c r="A985" s="21">
        <v>972</v>
      </c>
      <c r="B985" s="81" t="s">
        <v>3940</v>
      </c>
      <c r="C985" s="82" t="s">
        <v>4021</v>
      </c>
      <c r="D985" s="82" t="s">
        <v>1154</v>
      </c>
      <c r="E985" s="82" t="s">
        <v>1155</v>
      </c>
      <c r="F985" s="25" t="s">
        <v>4920</v>
      </c>
      <c r="G985" s="26" t="s">
        <v>4897</v>
      </c>
      <c r="H985" s="101" t="s">
        <v>15</v>
      </c>
      <c r="I985" s="101">
        <v>2</v>
      </c>
      <c r="J985" s="259">
        <v>25000</v>
      </c>
      <c r="K985" s="77">
        <f t="shared" si="19"/>
        <v>50000</v>
      </c>
      <c r="L985" s="25" t="s">
        <v>22</v>
      </c>
      <c r="M985" s="25" t="s">
        <v>19</v>
      </c>
      <c r="N985" s="29">
        <v>0</v>
      </c>
    </row>
    <row r="986" spans="1:14" s="30" customFormat="1" ht="56.25">
      <c r="A986" s="21">
        <v>973</v>
      </c>
      <c r="B986" s="85" t="s">
        <v>3941</v>
      </c>
      <c r="C986" s="215" t="s">
        <v>4022</v>
      </c>
      <c r="D986" s="215" t="s">
        <v>2258</v>
      </c>
      <c r="E986" s="215" t="s">
        <v>2259</v>
      </c>
      <c r="F986" s="25" t="s">
        <v>4920</v>
      </c>
      <c r="G986" s="26" t="s">
        <v>4897</v>
      </c>
      <c r="H986" s="217" t="s">
        <v>15</v>
      </c>
      <c r="I986" s="218">
        <v>30</v>
      </c>
      <c r="J986" s="219">
        <v>7000</v>
      </c>
      <c r="K986" s="77">
        <f t="shared" si="19"/>
        <v>210000</v>
      </c>
      <c r="L986" s="25" t="s">
        <v>22</v>
      </c>
      <c r="M986" s="25" t="s">
        <v>19</v>
      </c>
      <c r="N986" s="29">
        <v>0</v>
      </c>
    </row>
    <row r="987" spans="1:14" s="30" customFormat="1" ht="56.25">
      <c r="A987" s="21">
        <v>974</v>
      </c>
      <c r="B987" s="85" t="s">
        <v>3942</v>
      </c>
      <c r="C987" s="215" t="s">
        <v>4023</v>
      </c>
      <c r="D987" s="215" t="s">
        <v>2262</v>
      </c>
      <c r="E987" s="215" t="s">
        <v>2263</v>
      </c>
      <c r="F987" s="25" t="s">
        <v>4920</v>
      </c>
      <c r="G987" s="26" t="s">
        <v>4897</v>
      </c>
      <c r="H987" s="217" t="s">
        <v>15</v>
      </c>
      <c r="I987" s="218">
        <v>15</v>
      </c>
      <c r="J987" s="219">
        <v>7500</v>
      </c>
      <c r="K987" s="77">
        <f t="shared" si="19"/>
        <v>112500</v>
      </c>
      <c r="L987" s="25" t="s">
        <v>22</v>
      </c>
      <c r="M987" s="25" t="s">
        <v>19</v>
      </c>
      <c r="N987" s="29">
        <v>0</v>
      </c>
    </row>
    <row r="988" spans="1:14" s="30" customFormat="1" ht="56.25">
      <c r="A988" s="21">
        <v>975</v>
      </c>
      <c r="B988" s="85" t="s">
        <v>3943</v>
      </c>
      <c r="C988" s="215" t="s">
        <v>4024</v>
      </c>
      <c r="D988" s="215" t="s">
        <v>2264</v>
      </c>
      <c r="E988" s="215" t="s">
        <v>2265</v>
      </c>
      <c r="F988" s="25" t="s">
        <v>4920</v>
      </c>
      <c r="G988" s="26" t="s">
        <v>4897</v>
      </c>
      <c r="H988" s="217" t="s">
        <v>15</v>
      </c>
      <c r="I988" s="218">
        <v>20</v>
      </c>
      <c r="J988" s="219">
        <v>8500</v>
      </c>
      <c r="K988" s="77">
        <f t="shared" si="19"/>
        <v>170000</v>
      </c>
      <c r="L988" s="25" t="s">
        <v>22</v>
      </c>
      <c r="M988" s="25" t="s">
        <v>19</v>
      </c>
      <c r="N988" s="29">
        <v>0</v>
      </c>
    </row>
    <row r="989" spans="1:14" s="30" customFormat="1" ht="56.25">
      <c r="A989" s="21">
        <v>976</v>
      </c>
      <c r="B989" s="85" t="s">
        <v>3944</v>
      </c>
      <c r="C989" s="215" t="s">
        <v>4025</v>
      </c>
      <c r="D989" s="215" t="s">
        <v>2272</v>
      </c>
      <c r="E989" s="215" t="s">
        <v>2273</v>
      </c>
      <c r="F989" s="25" t="s">
        <v>4920</v>
      </c>
      <c r="G989" s="26" t="s">
        <v>4897</v>
      </c>
      <c r="H989" s="217" t="s">
        <v>15</v>
      </c>
      <c r="I989" s="218">
        <v>20</v>
      </c>
      <c r="J989" s="219">
        <v>9550</v>
      </c>
      <c r="K989" s="77">
        <f t="shared" si="19"/>
        <v>191000</v>
      </c>
      <c r="L989" s="25" t="s">
        <v>22</v>
      </c>
      <c r="M989" s="25" t="s">
        <v>19</v>
      </c>
      <c r="N989" s="29">
        <v>0</v>
      </c>
    </row>
    <row r="990" spans="1:14" s="30" customFormat="1" ht="56.25">
      <c r="A990" s="21">
        <v>977</v>
      </c>
      <c r="B990" s="85" t="s">
        <v>3945</v>
      </c>
      <c r="C990" s="215" t="s">
        <v>4026</v>
      </c>
      <c r="D990" s="215" t="s">
        <v>2274</v>
      </c>
      <c r="E990" s="215" t="s">
        <v>2275</v>
      </c>
      <c r="F990" s="25" t="s">
        <v>4920</v>
      </c>
      <c r="G990" s="26" t="s">
        <v>4897</v>
      </c>
      <c r="H990" s="217" t="s">
        <v>15</v>
      </c>
      <c r="I990" s="218">
        <v>20</v>
      </c>
      <c r="J990" s="219">
        <v>22000</v>
      </c>
      <c r="K990" s="77">
        <f t="shared" si="19"/>
        <v>440000</v>
      </c>
      <c r="L990" s="25" t="s">
        <v>22</v>
      </c>
      <c r="M990" s="25" t="s">
        <v>19</v>
      </c>
      <c r="N990" s="29">
        <v>0</v>
      </c>
    </row>
    <row r="991" spans="1:14" s="30" customFormat="1" ht="56.25">
      <c r="A991" s="21">
        <v>978</v>
      </c>
      <c r="B991" s="85" t="s">
        <v>3946</v>
      </c>
      <c r="C991" s="215" t="s">
        <v>4027</v>
      </c>
      <c r="D991" s="215" t="s">
        <v>2278</v>
      </c>
      <c r="E991" s="215" t="s">
        <v>2279</v>
      </c>
      <c r="F991" s="25" t="s">
        <v>4920</v>
      </c>
      <c r="G991" s="26" t="s">
        <v>4897</v>
      </c>
      <c r="H991" s="217" t="s">
        <v>15</v>
      </c>
      <c r="I991" s="218">
        <v>20</v>
      </c>
      <c r="J991" s="219">
        <v>26000</v>
      </c>
      <c r="K991" s="77">
        <f t="shared" si="19"/>
        <v>520000</v>
      </c>
      <c r="L991" s="25" t="s">
        <v>22</v>
      </c>
      <c r="M991" s="25" t="s">
        <v>19</v>
      </c>
      <c r="N991" s="29">
        <v>0</v>
      </c>
    </row>
    <row r="992" spans="1:14" s="30" customFormat="1" ht="56.25">
      <c r="A992" s="21">
        <v>979</v>
      </c>
      <c r="B992" s="85" t="s">
        <v>3947</v>
      </c>
      <c r="C992" s="215" t="s">
        <v>4028</v>
      </c>
      <c r="D992" s="215" t="s">
        <v>2210</v>
      </c>
      <c r="E992" s="215" t="s">
        <v>2211</v>
      </c>
      <c r="F992" s="25" t="s">
        <v>4920</v>
      </c>
      <c r="G992" s="26" t="s">
        <v>4897</v>
      </c>
      <c r="H992" s="217" t="s">
        <v>15</v>
      </c>
      <c r="I992" s="218">
        <v>50</v>
      </c>
      <c r="J992" s="219">
        <v>2200</v>
      </c>
      <c r="K992" s="77">
        <f t="shared" si="19"/>
        <v>110000</v>
      </c>
      <c r="L992" s="25" t="s">
        <v>22</v>
      </c>
      <c r="M992" s="25" t="s">
        <v>19</v>
      </c>
      <c r="N992" s="29">
        <v>0</v>
      </c>
    </row>
    <row r="993" spans="1:14" s="30" customFormat="1" ht="56.25">
      <c r="A993" s="21">
        <v>980</v>
      </c>
      <c r="B993" s="81" t="s">
        <v>3948</v>
      </c>
      <c r="C993" s="82" t="s">
        <v>4029</v>
      </c>
      <c r="D993" s="81" t="s">
        <v>270</v>
      </c>
      <c r="E993" s="82" t="s">
        <v>271</v>
      </c>
      <c r="F993" s="25" t="s">
        <v>4920</v>
      </c>
      <c r="G993" s="26" t="s">
        <v>4897</v>
      </c>
      <c r="H993" s="101" t="s">
        <v>15</v>
      </c>
      <c r="I993" s="221">
        <v>62</v>
      </c>
      <c r="J993" s="287">
        <v>8000</v>
      </c>
      <c r="K993" s="77">
        <f aca="true" t="shared" si="20" ref="K993:K1048">I993*J993</f>
        <v>496000</v>
      </c>
      <c r="L993" s="25" t="s">
        <v>22</v>
      </c>
      <c r="M993" s="25" t="s">
        <v>19</v>
      </c>
      <c r="N993" s="29">
        <v>0</v>
      </c>
    </row>
    <row r="994" spans="1:14" s="30" customFormat="1" ht="56.25">
      <c r="A994" s="21">
        <v>981</v>
      </c>
      <c r="B994" s="85" t="s">
        <v>3949</v>
      </c>
      <c r="C994" s="215" t="s">
        <v>4030</v>
      </c>
      <c r="D994" s="215" t="s">
        <v>2203</v>
      </c>
      <c r="E994" s="215" t="s">
        <v>2204</v>
      </c>
      <c r="F994" s="25" t="s">
        <v>4920</v>
      </c>
      <c r="G994" s="26" t="s">
        <v>4897</v>
      </c>
      <c r="H994" s="217" t="s">
        <v>15</v>
      </c>
      <c r="I994" s="218">
        <v>30</v>
      </c>
      <c r="J994" s="219">
        <v>1800</v>
      </c>
      <c r="K994" s="77">
        <f t="shared" si="20"/>
        <v>54000</v>
      </c>
      <c r="L994" s="25" t="s">
        <v>22</v>
      </c>
      <c r="M994" s="25" t="s">
        <v>19</v>
      </c>
      <c r="N994" s="29">
        <v>0</v>
      </c>
    </row>
    <row r="995" spans="1:14" s="30" customFormat="1" ht="56.25">
      <c r="A995" s="21">
        <v>982</v>
      </c>
      <c r="B995" s="85" t="s">
        <v>3950</v>
      </c>
      <c r="C995" s="215" t="s">
        <v>4031</v>
      </c>
      <c r="D995" s="215" t="s">
        <v>2205</v>
      </c>
      <c r="E995" s="215" t="s">
        <v>2206</v>
      </c>
      <c r="F995" s="25" t="s">
        <v>4920</v>
      </c>
      <c r="G995" s="26" t="s">
        <v>4897</v>
      </c>
      <c r="H995" s="217" t="s">
        <v>15</v>
      </c>
      <c r="I995" s="218">
        <v>50</v>
      </c>
      <c r="J995" s="219">
        <v>1800</v>
      </c>
      <c r="K995" s="77">
        <f t="shared" si="20"/>
        <v>90000</v>
      </c>
      <c r="L995" s="25" t="s">
        <v>22</v>
      </c>
      <c r="M995" s="25" t="s">
        <v>19</v>
      </c>
      <c r="N995" s="29">
        <v>0</v>
      </c>
    </row>
    <row r="996" spans="1:14" s="30" customFormat="1" ht="56.25">
      <c r="A996" s="21">
        <v>983</v>
      </c>
      <c r="B996" s="85" t="s">
        <v>3951</v>
      </c>
      <c r="C996" s="215" t="s">
        <v>3951</v>
      </c>
      <c r="D996" s="215" t="s">
        <v>2207</v>
      </c>
      <c r="E996" s="215" t="s">
        <v>2207</v>
      </c>
      <c r="F996" s="25" t="s">
        <v>4920</v>
      </c>
      <c r="G996" s="26" t="s">
        <v>4897</v>
      </c>
      <c r="H996" s="217" t="s">
        <v>15</v>
      </c>
      <c r="I996" s="218">
        <v>50</v>
      </c>
      <c r="J996" s="219">
        <v>1800</v>
      </c>
      <c r="K996" s="77">
        <f t="shared" si="20"/>
        <v>90000</v>
      </c>
      <c r="L996" s="25" t="s">
        <v>22</v>
      </c>
      <c r="M996" s="25" t="s">
        <v>19</v>
      </c>
      <c r="N996" s="29">
        <v>0</v>
      </c>
    </row>
    <row r="997" spans="1:14" s="30" customFormat="1" ht="56.25">
      <c r="A997" s="21">
        <v>984</v>
      </c>
      <c r="B997" s="85" t="s">
        <v>3952</v>
      </c>
      <c r="C997" s="215" t="s">
        <v>4032</v>
      </c>
      <c r="D997" s="215" t="s">
        <v>2208</v>
      </c>
      <c r="E997" s="215" t="s">
        <v>2209</v>
      </c>
      <c r="F997" s="25" t="s">
        <v>4920</v>
      </c>
      <c r="G997" s="26" t="s">
        <v>4897</v>
      </c>
      <c r="H997" s="217" t="s">
        <v>15</v>
      </c>
      <c r="I997" s="218">
        <v>50</v>
      </c>
      <c r="J997" s="219">
        <v>1800</v>
      </c>
      <c r="K997" s="77">
        <f t="shared" si="20"/>
        <v>90000</v>
      </c>
      <c r="L997" s="25" t="s">
        <v>22</v>
      </c>
      <c r="M997" s="25" t="s">
        <v>19</v>
      </c>
      <c r="N997" s="29">
        <v>0</v>
      </c>
    </row>
    <row r="998" spans="1:14" s="30" customFormat="1" ht="56.25">
      <c r="A998" s="21">
        <v>985</v>
      </c>
      <c r="B998" s="85" t="s">
        <v>3953</v>
      </c>
      <c r="C998" s="215" t="s">
        <v>4033</v>
      </c>
      <c r="D998" s="215" t="s">
        <v>2212</v>
      </c>
      <c r="E998" s="215" t="s">
        <v>2213</v>
      </c>
      <c r="F998" s="25" t="s">
        <v>4920</v>
      </c>
      <c r="G998" s="26" t="s">
        <v>4897</v>
      </c>
      <c r="H998" s="217" t="s">
        <v>15</v>
      </c>
      <c r="I998" s="218">
        <v>50</v>
      </c>
      <c r="J998" s="219">
        <v>2200</v>
      </c>
      <c r="K998" s="77">
        <f t="shared" si="20"/>
        <v>110000</v>
      </c>
      <c r="L998" s="25" t="s">
        <v>22</v>
      </c>
      <c r="M998" s="25" t="s">
        <v>19</v>
      </c>
      <c r="N998" s="29">
        <v>0</v>
      </c>
    </row>
    <row r="999" spans="1:14" s="30" customFormat="1" ht="56.25">
      <c r="A999" s="21">
        <v>986</v>
      </c>
      <c r="B999" s="85" t="s">
        <v>4034</v>
      </c>
      <c r="C999" s="215" t="s">
        <v>4037</v>
      </c>
      <c r="D999" s="215" t="s">
        <v>2214</v>
      </c>
      <c r="E999" s="215" t="s">
        <v>2215</v>
      </c>
      <c r="F999" s="25" t="s">
        <v>4920</v>
      </c>
      <c r="G999" s="26" t="s">
        <v>4897</v>
      </c>
      <c r="H999" s="217" t="s">
        <v>15</v>
      </c>
      <c r="I999" s="218">
        <v>50</v>
      </c>
      <c r="J999" s="219">
        <v>2200</v>
      </c>
      <c r="K999" s="77">
        <f t="shared" si="20"/>
        <v>110000</v>
      </c>
      <c r="L999" s="25" t="s">
        <v>22</v>
      </c>
      <c r="M999" s="25" t="s">
        <v>19</v>
      </c>
      <c r="N999" s="29">
        <v>0</v>
      </c>
    </row>
    <row r="1000" spans="1:14" s="30" customFormat="1" ht="56.25">
      <c r="A1000" s="21">
        <v>987</v>
      </c>
      <c r="B1000" s="85" t="s">
        <v>4035</v>
      </c>
      <c r="C1000" s="215" t="s">
        <v>4038</v>
      </c>
      <c r="D1000" s="215" t="s">
        <v>2216</v>
      </c>
      <c r="E1000" s="215" t="s">
        <v>2217</v>
      </c>
      <c r="F1000" s="25" t="s">
        <v>4920</v>
      </c>
      <c r="G1000" s="26" t="s">
        <v>4897</v>
      </c>
      <c r="H1000" s="217" t="s">
        <v>15</v>
      </c>
      <c r="I1000" s="218">
        <v>50</v>
      </c>
      <c r="J1000" s="219">
        <v>2500</v>
      </c>
      <c r="K1000" s="77">
        <f t="shared" si="20"/>
        <v>125000</v>
      </c>
      <c r="L1000" s="25" t="s">
        <v>22</v>
      </c>
      <c r="M1000" s="25" t="s">
        <v>19</v>
      </c>
      <c r="N1000" s="29">
        <v>0</v>
      </c>
    </row>
    <row r="1001" spans="1:14" s="30" customFormat="1" ht="56.25">
      <c r="A1001" s="21">
        <v>988</v>
      </c>
      <c r="B1001" s="85" t="s">
        <v>4036</v>
      </c>
      <c r="C1001" s="215" t="s">
        <v>4039</v>
      </c>
      <c r="D1001" s="215" t="s">
        <v>2218</v>
      </c>
      <c r="E1001" s="215" t="s">
        <v>2219</v>
      </c>
      <c r="F1001" s="25" t="s">
        <v>4920</v>
      </c>
      <c r="G1001" s="26" t="s">
        <v>4897</v>
      </c>
      <c r="H1001" s="217" t="s">
        <v>15</v>
      </c>
      <c r="I1001" s="218">
        <v>50</v>
      </c>
      <c r="J1001" s="219">
        <v>2700</v>
      </c>
      <c r="K1001" s="77">
        <f t="shared" si="20"/>
        <v>135000</v>
      </c>
      <c r="L1001" s="25" t="s">
        <v>22</v>
      </c>
      <c r="M1001" s="25" t="s">
        <v>19</v>
      </c>
      <c r="N1001" s="29">
        <v>0</v>
      </c>
    </row>
    <row r="1002" spans="1:14" s="30" customFormat="1" ht="150">
      <c r="A1002" s="21">
        <v>989</v>
      </c>
      <c r="B1002" s="81" t="s">
        <v>4040</v>
      </c>
      <c r="C1002" s="82" t="s">
        <v>4042</v>
      </c>
      <c r="D1002" s="82" t="s">
        <v>1140</v>
      </c>
      <c r="E1002" s="82" t="s">
        <v>1141</v>
      </c>
      <c r="F1002" s="25" t="s">
        <v>4920</v>
      </c>
      <c r="G1002" s="26" t="s">
        <v>4897</v>
      </c>
      <c r="H1002" s="101" t="s">
        <v>15</v>
      </c>
      <c r="I1002" s="101">
        <v>6</v>
      </c>
      <c r="J1002" s="259">
        <v>10000</v>
      </c>
      <c r="K1002" s="77">
        <f t="shared" si="20"/>
        <v>60000</v>
      </c>
      <c r="L1002" s="25" t="s">
        <v>22</v>
      </c>
      <c r="M1002" s="25" t="s">
        <v>19</v>
      </c>
      <c r="N1002" s="29">
        <v>0</v>
      </c>
    </row>
    <row r="1003" spans="1:14" s="30" customFormat="1" ht="150">
      <c r="A1003" s="21">
        <v>990</v>
      </c>
      <c r="B1003" s="81" t="s">
        <v>4041</v>
      </c>
      <c r="C1003" s="82" t="s">
        <v>4043</v>
      </c>
      <c r="D1003" s="82" t="s">
        <v>1142</v>
      </c>
      <c r="E1003" s="82" t="s">
        <v>1143</v>
      </c>
      <c r="F1003" s="25" t="s">
        <v>4920</v>
      </c>
      <c r="G1003" s="26" t="s">
        <v>4897</v>
      </c>
      <c r="H1003" s="101" t="s">
        <v>15</v>
      </c>
      <c r="I1003" s="101">
        <v>2</v>
      </c>
      <c r="J1003" s="259">
        <v>14000</v>
      </c>
      <c r="K1003" s="77">
        <f t="shared" si="20"/>
        <v>28000</v>
      </c>
      <c r="L1003" s="25" t="s">
        <v>22</v>
      </c>
      <c r="M1003" s="25" t="s">
        <v>19</v>
      </c>
      <c r="N1003" s="29">
        <v>0</v>
      </c>
    </row>
    <row r="1004" spans="1:14" s="30" customFormat="1" ht="56.25">
      <c r="A1004" s="21">
        <v>991</v>
      </c>
      <c r="B1004" s="85" t="s">
        <v>4044</v>
      </c>
      <c r="C1004" s="215" t="s">
        <v>4056</v>
      </c>
      <c r="D1004" s="215" t="s">
        <v>2224</v>
      </c>
      <c r="E1004" s="215" t="s">
        <v>2225</v>
      </c>
      <c r="F1004" s="25" t="s">
        <v>4920</v>
      </c>
      <c r="G1004" s="26" t="s">
        <v>4897</v>
      </c>
      <c r="H1004" s="217" t="s">
        <v>15</v>
      </c>
      <c r="I1004" s="218">
        <v>30</v>
      </c>
      <c r="J1004" s="219">
        <v>4000</v>
      </c>
      <c r="K1004" s="77">
        <f t="shared" si="20"/>
        <v>120000</v>
      </c>
      <c r="L1004" s="25" t="s">
        <v>22</v>
      </c>
      <c r="M1004" s="25" t="s">
        <v>19</v>
      </c>
      <c r="N1004" s="29">
        <v>0</v>
      </c>
    </row>
    <row r="1005" spans="1:14" s="30" customFormat="1" ht="56.25">
      <c r="A1005" s="21">
        <v>992</v>
      </c>
      <c r="B1005" s="85" t="s">
        <v>4045</v>
      </c>
      <c r="C1005" s="215" t="s">
        <v>4057</v>
      </c>
      <c r="D1005" s="215" t="s">
        <v>2230</v>
      </c>
      <c r="E1005" s="215" t="s">
        <v>2231</v>
      </c>
      <c r="F1005" s="25" t="s">
        <v>4920</v>
      </c>
      <c r="G1005" s="26" t="s">
        <v>4897</v>
      </c>
      <c r="H1005" s="217" t="s">
        <v>15</v>
      </c>
      <c r="I1005" s="218">
        <v>30</v>
      </c>
      <c r="J1005" s="219">
        <v>4000</v>
      </c>
      <c r="K1005" s="77">
        <f t="shared" si="20"/>
        <v>120000</v>
      </c>
      <c r="L1005" s="25" t="s">
        <v>22</v>
      </c>
      <c r="M1005" s="25" t="s">
        <v>19</v>
      </c>
      <c r="N1005" s="29">
        <v>0</v>
      </c>
    </row>
    <row r="1006" spans="1:14" s="30" customFormat="1" ht="56.25">
      <c r="A1006" s="21">
        <v>993</v>
      </c>
      <c r="B1006" s="85" t="s">
        <v>4046</v>
      </c>
      <c r="C1006" s="215" t="s">
        <v>4058</v>
      </c>
      <c r="D1006" s="215" t="s">
        <v>2234</v>
      </c>
      <c r="E1006" s="215" t="s">
        <v>2235</v>
      </c>
      <c r="F1006" s="25" t="s">
        <v>4920</v>
      </c>
      <c r="G1006" s="26" t="s">
        <v>4897</v>
      </c>
      <c r="H1006" s="217" t="s">
        <v>15</v>
      </c>
      <c r="I1006" s="218">
        <v>20</v>
      </c>
      <c r="J1006" s="219">
        <v>5200</v>
      </c>
      <c r="K1006" s="77">
        <f t="shared" si="20"/>
        <v>104000</v>
      </c>
      <c r="L1006" s="25" t="s">
        <v>22</v>
      </c>
      <c r="M1006" s="25" t="s">
        <v>19</v>
      </c>
      <c r="N1006" s="29">
        <v>0</v>
      </c>
    </row>
    <row r="1007" spans="1:14" s="30" customFormat="1" ht="56.25">
      <c r="A1007" s="21">
        <v>994</v>
      </c>
      <c r="B1007" s="85" t="s">
        <v>4047</v>
      </c>
      <c r="C1007" s="215" t="s">
        <v>4059</v>
      </c>
      <c r="D1007" s="215" t="s">
        <v>2238</v>
      </c>
      <c r="E1007" s="215" t="s">
        <v>2239</v>
      </c>
      <c r="F1007" s="25" t="s">
        <v>4920</v>
      </c>
      <c r="G1007" s="26" t="s">
        <v>4897</v>
      </c>
      <c r="H1007" s="217" t="s">
        <v>15</v>
      </c>
      <c r="I1007" s="218">
        <v>50</v>
      </c>
      <c r="J1007" s="219">
        <v>5500</v>
      </c>
      <c r="K1007" s="77">
        <f t="shared" si="20"/>
        <v>275000</v>
      </c>
      <c r="L1007" s="25" t="s">
        <v>22</v>
      </c>
      <c r="M1007" s="25" t="s">
        <v>19</v>
      </c>
      <c r="N1007" s="29">
        <v>0</v>
      </c>
    </row>
    <row r="1008" spans="1:14" s="30" customFormat="1" ht="56.25">
      <c r="A1008" s="21">
        <v>995</v>
      </c>
      <c r="B1008" s="85" t="s">
        <v>4048</v>
      </c>
      <c r="C1008" s="215" t="s">
        <v>4060</v>
      </c>
      <c r="D1008" s="215" t="s">
        <v>2244</v>
      </c>
      <c r="E1008" s="215" t="s">
        <v>2245</v>
      </c>
      <c r="F1008" s="25" t="s">
        <v>4920</v>
      </c>
      <c r="G1008" s="26" t="s">
        <v>4897</v>
      </c>
      <c r="H1008" s="217" t="s">
        <v>15</v>
      </c>
      <c r="I1008" s="218">
        <v>40</v>
      </c>
      <c r="J1008" s="219">
        <v>6000</v>
      </c>
      <c r="K1008" s="77">
        <f t="shared" si="20"/>
        <v>240000</v>
      </c>
      <c r="L1008" s="25" t="s">
        <v>22</v>
      </c>
      <c r="M1008" s="25" t="s">
        <v>19</v>
      </c>
      <c r="N1008" s="29">
        <v>0</v>
      </c>
    </row>
    <row r="1009" spans="1:14" s="30" customFormat="1" ht="56.25">
      <c r="A1009" s="21">
        <v>996</v>
      </c>
      <c r="B1009" s="85" t="s">
        <v>4049</v>
      </c>
      <c r="C1009" s="215" t="s">
        <v>4061</v>
      </c>
      <c r="D1009" s="215" t="s">
        <v>2248</v>
      </c>
      <c r="E1009" s="215" t="s">
        <v>2249</v>
      </c>
      <c r="F1009" s="25" t="s">
        <v>4920</v>
      </c>
      <c r="G1009" s="26" t="s">
        <v>4897</v>
      </c>
      <c r="H1009" s="217" t="s">
        <v>15</v>
      </c>
      <c r="I1009" s="218">
        <v>30</v>
      </c>
      <c r="J1009" s="219">
        <v>6200</v>
      </c>
      <c r="K1009" s="77">
        <f t="shared" si="20"/>
        <v>186000</v>
      </c>
      <c r="L1009" s="25" t="s">
        <v>22</v>
      </c>
      <c r="M1009" s="25" t="s">
        <v>19</v>
      </c>
      <c r="N1009" s="29">
        <v>0</v>
      </c>
    </row>
    <row r="1010" spans="1:14" s="30" customFormat="1" ht="56.25">
      <c r="A1010" s="21">
        <v>997</v>
      </c>
      <c r="B1010" s="85" t="s">
        <v>4050</v>
      </c>
      <c r="C1010" s="215" t="s">
        <v>4062</v>
      </c>
      <c r="D1010" s="215" t="s">
        <v>2252</v>
      </c>
      <c r="E1010" s="215" t="s">
        <v>2253</v>
      </c>
      <c r="F1010" s="25" t="s">
        <v>4920</v>
      </c>
      <c r="G1010" s="26" t="s">
        <v>4897</v>
      </c>
      <c r="H1010" s="217" t="s">
        <v>15</v>
      </c>
      <c r="I1010" s="218">
        <v>30</v>
      </c>
      <c r="J1010" s="219">
        <v>6400</v>
      </c>
      <c r="K1010" s="77">
        <f t="shared" si="20"/>
        <v>192000</v>
      </c>
      <c r="L1010" s="25" t="s">
        <v>22</v>
      </c>
      <c r="M1010" s="25" t="s">
        <v>19</v>
      </c>
      <c r="N1010" s="29">
        <v>0</v>
      </c>
    </row>
    <row r="1011" spans="1:14" s="30" customFormat="1" ht="56.25">
      <c r="A1011" s="21">
        <v>998</v>
      </c>
      <c r="B1011" s="85" t="s">
        <v>4051</v>
      </c>
      <c r="C1011" s="215" t="s">
        <v>4063</v>
      </c>
      <c r="D1011" s="215" t="s">
        <v>2268</v>
      </c>
      <c r="E1011" s="215" t="s">
        <v>2269</v>
      </c>
      <c r="F1011" s="25" t="s">
        <v>4920</v>
      </c>
      <c r="G1011" s="26" t="s">
        <v>4897</v>
      </c>
      <c r="H1011" s="217" t="s">
        <v>15</v>
      </c>
      <c r="I1011" s="218">
        <v>40</v>
      </c>
      <c r="J1011" s="219">
        <v>9550</v>
      </c>
      <c r="K1011" s="77">
        <f t="shared" si="20"/>
        <v>382000</v>
      </c>
      <c r="L1011" s="25" t="s">
        <v>22</v>
      </c>
      <c r="M1011" s="25" t="s">
        <v>19</v>
      </c>
      <c r="N1011" s="29">
        <v>0</v>
      </c>
    </row>
    <row r="1012" spans="1:14" s="30" customFormat="1" ht="56.25">
      <c r="A1012" s="21">
        <v>999</v>
      </c>
      <c r="B1012" s="85" t="s">
        <v>4052</v>
      </c>
      <c r="C1012" s="215" t="s">
        <v>4064</v>
      </c>
      <c r="D1012" s="215" t="s">
        <v>2226</v>
      </c>
      <c r="E1012" s="215" t="s">
        <v>2227</v>
      </c>
      <c r="F1012" s="25" t="s">
        <v>4920</v>
      </c>
      <c r="G1012" s="26" t="s">
        <v>4897</v>
      </c>
      <c r="H1012" s="217" t="s">
        <v>15</v>
      </c>
      <c r="I1012" s="218">
        <v>50</v>
      </c>
      <c r="J1012" s="219">
        <v>4000</v>
      </c>
      <c r="K1012" s="77">
        <f t="shared" si="20"/>
        <v>200000</v>
      </c>
      <c r="L1012" s="25" t="s">
        <v>22</v>
      </c>
      <c r="M1012" s="25" t="s">
        <v>19</v>
      </c>
      <c r="N1012" s="29">
        <v>0</v>
      </c>
    </row>
    <row r="1013" spans="1:14" s="30" customFormat="1" ht="56.25">
      <c r="A1013" s="21">
        <v>1000</v>
      </c>
      <c r="B1013" s="85" t="s">
        <v>4053</v>
      </c>
      <c r="C1013" s="215" t="s">
        <v>4065</v>
      </c>
      <c r="D1013" s="215" t="s">
        <v>2228</v>
      </c>
      <c r="E1013" s="215" t="s">
        <v>2229</v>
      </c>
      <c r="F1013" s="25" t="s">
        <v>4920</v>
      </c>
      <c r="G1013" s="26" t="s">
        <v>4897</v>
      </c>
      <c r="H1013" s="217" t="s">
        <v>15</v>
      </c>
      <c r="I1013" s="218">
        <v>30</v>
      </c>
      <c r="J1013" s="219">
        <v>4000</v>
      </c>
      <c r="K1013" s="77">
        <f t="shared" si="20"/>
        <v>120000</v>
      </c>
      <c r="L1013" s="25" t="s">
        <v>22</v>
      </c>
      <c r="M1013" s="25" t="s">
        <v>19</v>
      </c>
      <c r="N1013" s="29">
        <v>0</v>
      </c>
    </row>
    <row r="1014" spans="1:14" s="30" customFormat="1" ht="56.25">
      <c r="A1014" s="21">
        <v>1001</v>
      </c>
      <c r="B1014" s="85" t="s">
        <v>4054</v>
      </c>
      <c r="C1014" s="215" t="s">
        <v>4066</v>
      </c>
      <c r="D1014" s="215" t="s">
        <v>2232</v>
      </c>
      <c r="E1014" s="215" t="s">
        <v>2233</v>
      </c>
      <c r="F1014" s="25" t="s">
        <v>4920</v>
      </c>
      <c r="G1014" s="26" t="s">
        <v>4897</v>
      </c>
      <c r="H1014" s="217" t="s">
        <v>15</v>
      </c>
      <c r="I1014" s="218">
        <v>30</v>
      </c>
      <c r="J1014" s="219">
        <v>4000</v>
      </c>
      <c r="K1014" s="77">
        <f t="shared" si="20"/>
        <v>120000</v>
      </c>
      <c r="L1014" s="25" t="s">
        <v>22</v>
      </c>
      <c r="M1014" s="25" t="s">
        <v>19</v>
      </c>
      <c r="N1014" s="29">
        <v>0</v>
      </c>
    </row>
    <row r="1015" spans="1:14" s="30" customFormat="1" ht="56.25">
      <c r="A1015" s="21">
        <v>1002</v>
      </c>
      <c r="B1015" s="85" t="s">
        <v>4055</v>
      </c>
      <c r="C1015" s="215" t="s">
        <v>4067</v>
      </c>
      <c r="D1015" s="215" t="s">
        <v>2236</v>
      </c>
      <c r="E1015" s="215" t="s">
        <v>2237</v>
      </c>
      <c r="F1015" s="25" t="s">
        <v>4920</v>
      </c>
      <c r="G1015" s="26" t="s">
        <v>4897</v>
      </c>
      <c r="H1015" s="217" t="s">
        <v>15</v>
      </c>
      <c r="I1015" s="218">
        <v>50</v>
      </c>
      <c r="J1015" s="219">
        <v>5300</v>
      </c>
      <c r="K1015" s="77">
        <f t="shared" si="20"/>
        <v>265000</v>
      </c>
      <c r="L1015" s="25" t="s">
        <v>22</v>
      </c>
      <c r="M1015" s="25" t="s">
        <v>19</v>
      </c>
      <c r="N1015" s="29">
        <v>0</v>
      </c>
    </row>
    <row r="1016" spans="1:14" s="30" customFormat="1" ht="150">
      <c r="A1016" s="21">
        <v>1003</v>
      </c>
      <c r="B1016" s="81" t="s">
        <v>4068</v>
      </c>
      <c r="C1016" s="82" t="s">
        <v>4069</v>
      </c>
      <c r="D1016" s="82" t="s">
        <v>1136</v>
      </c>
      <c r="E1016" s="82" t="s">
        <v>1137</v>
      </c>
      <c r="F1016" s="25" t="s">
        <v>4920</v>
      </c>
      <c r="G1016" s="26" t="s">
        <v>4897</v>
      </c>
      <c r="H1016" s="101" t="s">
        <v>15</v>
      </c>
      <c r="I1016" s="101">
        <v>14</v>
      </c>
      <c r="J1016" s="259">
        <v>10000</v>
      </c>
      <c r="K1016" s="77">
        <f t="shared" si="20"/>
        <v>140000</v>
      </c>
      <c r="L1016" s="25" t="s">
        <v>22</v>
      </c>
      <c r="M1016" s="25" t="s">
        <v>19</v>
      </c>
      <c r="N1016" s="29">
        <v>0</v>
      </c>
    </row>
    <row r="1017" spans="1:14" s="30" customFormat="1" ht="56.25">
      <c r="A1017" s="21">
        <v>1004</v>
      </c>
      <c r="B1017" s="85" t="s">
        <v>4070</v>
      </c>
      <c r="C1017" s="215" t="s">
        <v>4072</v>
      </c>
      <c r="D1017" s="215" t="s">
        <v>2240</v>
      </c>
      <c r="E1017" s="215" t="s">
        <v>2241</v>
      </c>
      <c r="F1017" s="25" t="s">
        <v>4920</v>
      </c>
      <c r="G1017" s="26" t="s">
        <v>4897</v>
      </c>
      <c r="H1017" s="217" t="s">
        <v>15</v>
      </c>
      <c r="I1017" s="218">
        <v>30</v>
      </c>
      <c r="J1017" s="219">
        <v>5500</v>
      </c>
      <c r="K1017" s="77">
        <f t="shared" si="20"/>
        <v>165000</v>
      </c>
      <c r="L1017" s="25" t="s">
        <v>22</v>
      </c>
      <c r="M1017" s="25" t="s">
        <v>19</v>
      </c>
      <c r="N1017" s="29">
        <v>0</v>
      </c>
    </row>
    <row r="1018" spans="1:14" s="30" customFormat="1" ht="56.25">
      <c r="A1018" s="21">
        <v>1005</v>
      </c>
      <c r="B1018" s="85" t="s">
        <v>4071</v>
      </c>
      <c r="C1018" s="215" t="s">
        <v>4073</v>
      </c>
      <c r="D1018" s="215" t="s">
        <v>2242</v>
      </c>
      <c r="E1018" s="215" t="s">
        <v>2243</v>
      </c>
      <c r="F1018" s="25" t="s">
        <v>4920</v>
      </c>
      <c r="G1018" s="26" t="s">
        <v>4897</v>
      </c>
      <c r="H1018" s="217" t="s">
        <v>15</v>
      </c>
      <c r="I1018" s="218">
        <v>20</v>
      </c>
      <c r="J1018" s="219">
        <v>5800</v>
      </c>
      <c r="K1018" s="77">
        <f t="shared" si="20"/>
        <v>116000</v>
      </c>
      <c r="L1018" s="25" t="s">
        <v>22</v>
      </c>
      <c r="M1018" s="25" t="s">
        <v>19</v>
      </c>
      <c r="N1018" s="29">
        <v>0</v>
      </c>
    </row>
    <row r="1019" spans="1:14" s="30" customFormat="1" ht="168.75">
      <c r="A1019" s="21">
        <v>1006</v>
      </c>
      <c r="B1019" s="81" t="s">
        <v>4074</v>
      </c>
      <c r="C1019" s="82" t="s">
        <v>4075</v>
      </c>
      <c r="D1019" s="82" t="s">
        <v>1144</v>
      </c>
      <c r="E1019" s="82" t="s">
        <v>1145</v>
      </c>
      <c r="F1019" s="25" t="s">
        <v>4920</v>
      </c>
      <c r="G1019" s="26" t="s">
        <v>4897</v>
      </c>
      <c r="H1019" s="101" t="s">
        <v>15</v>
      </c>
      <c r="I1019" s="101">
        <v>6</v>
      </c>
      <c r="J1019" s="259">
        <v>8000</v>
      </c>
      <c r="K1019" s="77">
        <f t="shared" si="20"/>
        <v>48000</v>
      </c>
      <c r="L1019" s="25" t="s">
        <v>22</v>
      </c>
      <c r="M1019" s="25" t="s">
        <v>19</v>
      </c>
      <c r="N1019" s="29">
        <v>0</v>
      </c>
    </row>
    <row r="1020" spans="1:14" s="30" customFormat="1" ht="56.25">
      <c r="A1020" s="21">
        <v>1007</v>
      </c>
      <c r="B1020" s="85" t="s">
        <v>4076</v>
      </c>
      <c r="C1020" s="215" t="s">
        <v>4116</v>
      </c>
      <c r="D1020" s="215" t="s">
        <v>2246</v>
      </c>
      <c r="E1020" s="215" t="s">
        <v>2247</v>
      </c>
      <c r="F1020" s="25" t="s">
        <v>4920</v>
      </c>
      <c r="G1020" s="26" t="s">
        <v>4897</v>
      </c>
      <c r="H1020" s="217" t="s">
        <v>15</v>
      </c>
      <c r="I1020" s="218">
        <v>30</v>
      </c>
      <c r="J1020" s="219">
        <v>6000</v>
      </c>
      <c r="K1020" s="77">
        <f t="shared" si="20"/>
        <v>180000</v>
      </c>
      <c r="L1020" s="25" t="s">
        <v>22</v>
      </c>
      <c r="M1020" s="25" t="s">
        <v>19</v>
      </c>
      <c r="N1020" s="29">
        <v>0</v>
      </c>
    </row>
    <row r="1021" spans="1:14" s="30" customFormat="1" ht="56.25">
      <c r="A1021" s="21">
        <v>1008</v>
      </c>
      <c r="B1021" s="81" t="s">
        <v>4077</v>
      </c>
      <c r="C1021" s="82" t="s">
        <v>4117</v>
      </c>
      <c r="D1021" s="81" t="s">
        <v>232</v>
      </c>
      <c r="E1021" s="82" t="s">
        <v>233</v>
      </c>
      <c r="F1021" s="25" t="s">
        <v>4920</v>
      </c>
      <c r="G1021" s="26" t="s">
        <v>4897</v>
      </c>
      <c r="H1021" s="101" t="s">
        <v>15</v>
      </c>
      <c r="I1021" s="221">
        <v>26</v>
      </c>
      <c r="J1021" s="287">
        <v>8000</v>
      </c>
      <c r="K1021" s="77">
        <f t="shared" si="20"/>
        <v>208000</v>
      </c>
      <c r="L1021" s="25" t="s">
        <v>22</v>
      </c>
      <c r="M1021" s="25" t="s">
        <v>19</v>
      </c>
      <c r="N1021" s="29">
        <v>0</v>
      </c>
    </row>
    <row r="1022" spans="1:14" s="30" customFormat="1" ht="56.25">
      <c r="A1022" s="21">
        <v>1009</v>
      </c>
      <c r="B1022" s="81" t="s">
        <v>4078</v>
      </c>
      <c r="C1022" s="82" t="s">
        <v>4118</v>
      </c>
      <c r="D1022" s="81" t="s">
        <v>234</v>
      </c>
      <c r="E1022" s="82" t="s">
        <v>235</v>
      </c>
      <c r="F1022" s="25" t="s">
        <v>4920</v>
      </c>
      <c r="G1022" s="26" t="s">
        <v>4897</v>
      </c>
      <c r="H1022" s="101" t="s">
        <v>15</v>
      </c>
      <c r="I1022" s="221">
        <v>10</v>
      </c>
      <c r="J1022" s="287">
        <v>8000</v>
      </c>
      <c r="K1022" s="77">
        <f t="shared" si="20"/>
        <v>80000</v>
      </c>
      <c r="L1022" s="25" t="s">
        <v>22</v>
      </c>
      <c r="M1022" s="25" t="s">
        <v>19</v>
      </c>
      <c r="N1022" s="29">
        <v>0</v>
      </c>
    </row>
    <row r="1023" spans="1:14" s="30" customFormat="1" ht="56.25">
      <c r="A1023" s="21">
        <v>1010</v>
      </c>
      <c r="B1023" s="85" t="s">
        <v>4079</v>
      </c>
      <c r="C1023" s="215" t="s">
        <v>4119</v>
      </c>
      <c r="D1023" s="215" t="s">
        <v>2250</v>
      </c>
      <c r="E1023" s="215" t="s">
        <v>2251</v>
      </c>
      <c r="F1023" s="25" t="s">
        <v>4920</v>
      </c>
      <c r="G1023" s="26" t="s">
        <v>4897</v>
      </c>
      <c r="H1023" s="217" t="s">
        <v>15</v>
      </c>
      <c r="I1023" s="218">
        <v>30</v>
      </c>
      <c r="J1023" s="219">
        <v>6300</v>
      </c>
      <c r="K1023" s="77">
        <f t="shared" si="20"/>
        <v>189000</v>
      </c>
      <c r="L1023" s="25" t="s">
        <v>22</v>
      </c>
      <c r="M1023" s="25" t="s">
        <v>19</v>
      </c>
      <c r="N1023" s="29">
        <v>0</v>
      </c>
    </row>
    <row r="1024" spans="1:14" s="30" customFormat="1" ht="56.25">
      <c r="A1024" s="21">
        <v>1011</v>
      </c>
      <c r="B1024" s="80" t="s">
        <v>4080</v>
      </c>
      <c r="C1024" s="81" t="s">
        <v>4120</v>
      </c>
      <c r="D1024" s="80" t="s">
        <v>236</v>
      </c>
      <c r="E1024" s="81" t="s">
        <v>237</v>
      </c>
      <c r="F1024" s="25" t="s">
        <v>4920</v>
      </c>
      <c r="G1024" s="26" t="s">
        <v>4897</v>
      </c>
      <c r="H1024" s="297" t="s">
        <v>15</v>
      </c>
      <c r="I1024" s="212">
        <v>25</v>
      </c>
      <c r="J1024" s="298">
        <v>16300</v>
      </c>
      <c r="K1024" s="77">
        <f t="shared" si="20"/>
        <v>407500</v>
      </c>
      <c r="L1024" s="25" t="s">
        <v>22</v>
      </c>
      <c r="M1024" s="25" t="s">
        <v>19</v>
      </c>
      <c r="N1024" s="29">
        <v>0</v>
      </c>
    </row>
    <row r="1025" spans="1:14" s="30" customFormat="1" ht="56.25">
      <c r="A1025" s="21">
        <v>1012</v>
      </c>
      <c r="B1025" s="84" t="s">
        <v>4081</v>
      </c>
      <c r="C1025" s="215" t="s">
        <v>4121</v>
      </c>
      <c r="D1025" s="251" t="s">
        <v>2254</v>
      </c>
      <c r="E1025" s="215" t="s">
        <v>2255</v>
      </c>
      <c r="F1025" s="25" t="s">
        <v>4920</v>
      </c>
      <c r="G1025" s="26" t="s">
        <v>4897</v>
      </c>
      <c r="H1025" s="299" t="s">
        <v>15</v>
      </c>
      <c r="I1025" s="300">
        <v>20</v>
      </c>
      <c r="J1025" s="301">
        <v>7000</v>
      </c>
      <c r="K1025" s="77">
        <f t="shared" si="20"/>
        <v>140000</v>
      </c>
      <c r="L1025" s="25" t="s">
        <v>22</v>
      </c>
      <c r="M1025" s="25" t="s">
        <v>19</v>
      </c>
      <c r="N1025" s="29">
        <v>0</v>
      </c>
    </row>
    <row r="1026" spans="1:14" s="30" customFormat="1" ht="56.25">
      <c r="A1026" s="21">
        <v>1013</v>
      </c>
      <c r="B1026" s="85" t="s">
        <v>4082</v>
      </c>
      <c r="C1026" s="215" t="s">
        <v>4122</v>
      </c>
      <c r="D1026" s="215" t="s">
        <v>2256</v>
      </c>
      <c r="E1026" s="215" t="s">
        <v>2257</v>
      </c>
      <c r="F1026" s="25" t="s">
        <v>4920</v>
      </c>
      <c r="G1026" s="26" t="s">
        <v>4897</v>
      </c>
      <c r="H1026" s="302" t="s">
        <v>15</v>
      </c>
      <c r="I1026" s="218">
        <v>30</v>
      </c>
      <c r="J1026" s="219">
        <v>7000</v>
      </c>
      <c r="K1026" s="77">
        <f t="shared" si="20"/>
        <v>210000</v>
      </c>
      <c r="L1026" s="25" t="s">
        <v>22</v>
      </c>
      <c r="M1026" s="25" t="s">
        <v>19</v>
      </c>
      <c r="N1026" s="29">
        <v>0</v>
      </c>
    </row>
    <row r="1027" spans="1:14" s="30" customFormat="1" ht="56.25">
      <c r="A1027" s="21">
        <v>1014</v>
      </c>
      <c r="B1027" s="85" t="s">
        <v>4083</v>
      </c>
      <c r="C1027" s="215" t="s">
        <v>4123</v>
      </c>
      <c r="D1027" s="215" t="s">
        <v>2260</v>
      </c>
      <c r="E1027" s="215" t="s">
        <v>2261</v>
      </c>
      <c r="F1027" s="25" t="s">
        <v>4920</v>
      </c>
      <c r="G1027" s="26" t="s">
        <v>4897</v>
      </c>
      <c r="H1027" s="302" t="s">
        <v>15</v>
      </c>
      <c r="I1027" s="218">
        <v>15</v>
      </c>
      <c r="J1027" s="219">
        <v>7500</v>
      </c>
      <c r="K1027" s="77">
        <f t="shared" si="20"/>
        <v>112500</v>
      </c>
      <c r="L1027" s="25" t="s">
        <v>22</v>
      </c>
      <c r="M1027" s="25" t="s">
        <v>19</v>
      </c>
      <c r="N1027" s="29">
        <v>0</v>
      </c>
    </row>
    <row r="1028" spans="1:14" s="30" customFormat="1" ht="56.25">
      <c r="A1028" s="21">
        <v>1015</v>
      </c>
      <c r="B1028" s="81" t="s">
        <v>2696</v>
      </c>
      <c r="C1028" s="82" t="s">
        <v>4124</v>
      </c>
      <c r="D1028" s="81" t="s">
        <v>243</v>
      </c>
      <c r="E1028" s="82" t="s">
        <v>244</v>
      </c>
      <c r="F1028" s="25" t="s">
        <v>4920</v>
      </c>
      <c r="G1028" s="26" t="s">
        <v>4897</v>
      </c>
      <c r="H1028" s="303" t="s">
        <v>15</v>
      </c>
      <c r="I1028" s="221">
        <v>30</v>
      </c>
      <c r="J1028" s="287">
        <v>8000</v>
      </c>
      <c r="K1028" s="77">
        <f t="shared" si="20"/>
        <v>240000</v>
      </c>
      <c r="L1028" s="25" t="s">
        <v>22</v>
      </c>
      <c r="M1028" s="25" t="s">
        <v>19</v>
      </c>
      <c r="N1028" s="29">
        <v>0</v>
      </c>
    </row>
    <row r="1029" spans="1:14" s="30" customFormat="1" ht="56.25">
      <c r="A1029" s="21">
        <v>1016</v>
      </c>
      <c r="B1029" s="85" t="s">
        <v>4084</v>
      </c>
      <c r="C1029" s="215" t="s">
        <v>4125</v>
      </c>
      <c r="D1029" s="215" t="s">
        <v>2266</v>
      </c>
      <c r="E1029" s="215" t="s">
        <v>2267</v>
      </c>
      <c r="F1029" s="25" t="s">
        <v>4920</v>
      </c>
      <c r="G1029" s="26" t="s">
        <v>4897</v>
      </c>
      <c r="H1029" s="302" t="s">
        <v>15</v>
      </c>
      <c r="I1029" s="218">
        <v>50</v>
      </c>
      <c r="J1029" s="219">
        <v>8500</v>
      </c>
      <c r="K1029" s="77">
        <f t="shared" si="20"/>
        <v>425000</v>
      </c>
      <c r="L1029" s="25" t="s">
        <v>22</v>
      </c>
      <c r="M1029" s="25" t="s">
        <v>19</v>
      </c>
      <c r="N1029" s="29">
        <v>0</v>
      </c>
    </row>
    <row r="1030" spans="1:14" s="30" customFormat="1" ht="56.25">
      <c r="A1030" s="21">
        <v>1017</v>
      </c>
      <c r="B1030" s="85" t="s">
        <v>4085</v>
      </c>
      <c r="C1030" s="215" t="s">
        <v>4126</v>
      </c>
      <c r="D1030" s="215" t="s">
        <v>2270</v>
      </c>
      <c r="E1030" s="215" t="s">
        <v>2271</v>
      </c>
      <c r="F1030" s="25" t="s">
        <v>4920</v>
      </c>
      <c r="G1030" s="26" t="s">
        <v>4897</v>
      </c>
      <c r="H1030" s="302" t="s">
        <v>15</v>
      </c>
      <c r="I1030" s="218">
        <v>20</v>
      </c>
      <c r="J1030" s="219">
        <v>9550</v>
      </c>
      <c r="K1030" s="77">
        <f t="shared" si="20"/>
        <v>191000</v>
      </c>
      <c r="L1030" s="25" t="s">
        <v>22</v>
      </c>
      <c r="M1030" s="25" t="s">
        <v>19</v>
      </c>
      <c r="N1030" s="29">
        <v>0</v>
      </c>
    </row>
    <row r="1031" spans="1:14" s="30" customFormat="1" ht="56.25">
      <c r="A1031" s="21">
        <v>1018</v>
      </c>
      <c r="B1031" s="81" t="s">
        <v>4086</v>
      </c>
      <c r="C1031" s="82" t="s">
        <v>4127</v>
      </c>
      <c r="D1031" s="82" t="s">
        <v>1134</v>
      </c>
      <c r="E1031" s="82" t="s">
        <v>1135</v>
      </c>
      <c r="F1031" s="25" t="s">
        <v>4920</v>
      </c>
      <c r="G1031" s="26" t="s">
        <v>4897</v>
      </c>
      <c r="H1031" s="303" t="s">
        <v>15</v>
      </c>
      <c r="I1031" s="101">
        <v>20</v>
      </c>
      <c r="J1031" s="259">
        <v>25000</v>
      </c>
      <c r="K1031" s="77">
        <f t="shared" si="20"/>
        <v>500000</v>
      </c>
      <c r="L1031" s="25" t="s">
        <v>22</v>
      </c>
      <c r="M1031" s="25" t="s">
        <v>19</v>
      </c>
      <c r="N1031" s="29">
        <v>0</v>
      </c>
    </row>
    <row r="1032" spans="1:14" s="30" customFormat="1" ht="56.25">
      <c r="A1032" s="21">
        <v>1019</v>
      </c>
      <c r="B1032" s="81" t="s">
        <v>4087</v>
      </c>
      <c r="C1032" s="82" t="s">
        <v>4128</v>
      </c>
      <c r="D1032" s="81" t="s">
        <v>206</v>
      </c>
      <c r="E1032" s="82" t="s">
        <v>207</v>
      </c>
      <c r="F1032" s="25" t="s">
        <v>4920</v>
      </c>
      <c r="G1032" s="26" t="s">
        <v>4897</v>
      </c>
      <c r="H1032" s="303" t="s">
        <v>15</v>
      </c>
      <c r="I1032" s="221">
        <v>240</v>
      </c>
      <c r="J1032" s="222">
        <v>3000</v>
      </c>
      <c r="K1032" s="77">
        <f t="shared" si="20"/>
        <v>720000</v>
      </c>
      <c r="L1032" s="25" t="s">
        <v>22</v>
      </c>
      <c r="M1032" s="25" t="s">
        <v>19</v>
      </c>
      <c r="N1032" s="29">
        <v>0</v>
      </c>
    </row>
    <row r="1033" spans="1:14" s="30" customFormat="1" ht="56.25">
      <c r="A1033" s="21">
        <v>1020</v>
      </c>
      <c r="B1033" s="304" t="s">
        <v>4088</v>
      </c>
      <c r="C1033" s="223" t="s">
        <v>4129</v>
      </c>
      <c r="D1033" s="304" t="s">
        <v>208</v>
      </c>
      <c r="E1033" s="223" t="s">
        <v>209</v>
      </c>
      <c r="F1033" s="25" t="s">
        <v>4920</v>
      </c>
      <c r="G1033" s="26" t="s">
        <v>4897</v>
      </c>
      <c r="H1033" s="244" t="s">
        <v>15</v>
      </c>
      <c r="I1033" s="226">
        <v>240</v>
      </c>
      <c r="J1033" s="227">
        <v>3200</v>
      </c>
      <c r="K1033" s="77">
        <f t="shared" si="20"/>
        <v>768000</v>
      </c>
      <c r="L1033" s="25" t="s">
        <v>22</v>
      </c>
      <c r="M1033" s="25" t="s">
        <v>19</v>
      </c>
      <c r="N1033" s="29">
        <v>0</v>
      </c>
    </row>
    <row r="1034" spans="1:14" s="30" customFormat="1" ht="56.25">
      <c r="A1034" s="21">
        <v>1021</v>
      </c>
      <c r="B1034" s="81" t="s">
        <v>4089</v>
      </c>
      <c r="C1034" s="82" t="s">
        <v>4130</v>
      </c>
      <c r="D1034" s="81" t="s">
        <v>210</v>
      </c>
      <c r="E1034" s="82" t="s">
        <v>211</v>
      </c>
      <c r="F1034" s="25" t="s">
        <v>4920</v>
      </c>
      <c r="G1034" s="26" t="s">
        <v>4897</v>
      </c>
      <c r="H1034" s="244" t="s">
        <v>15</v>
      </c>
      <c r="I1034" s="221">
        <v>240</v>
      </c>
      <c r="J1034" s="222">
        <v>3400</v>
      </c>
      <c r="K1034" s="77">
        <f t="shared" si="20"/>
        <v>816000</v>
      </c>
      <c r="L1034" s="25" t="s">
        <v>22</v>
      </c>
      <c r="M1034" s="25" t="s">
        <v>19</v>
      </c>
      <c r="N1034" s="29">
        <v>0</v>
      </c>
    </row>
    <row r="1035" spans="1:14" s="30" customFormat="1" ht="56.25">
      <c r="A1035" s="21">
        <v>1022</v>
      </c>
      <c r="B1035" s="155" t="s">
        <v>4090</v>
      </c>
      <c r="C1035" s="82" t="s">
        <v>4131</v>
      </c>
      <c r="D1035" s="155" t="s">
        <v>212</v>
      </c>
      <c r="E1035" s="82" t="s">
        <v>213</v>
      </c>
      <c r="F1035" s="25" t="s">
        <v>4920</v>
      </c>
      <c r="G1035" s="26" t="s">
        <v>4897</v>
      </c>
      <c r="H1035" s="244" t="s">
        <v>15</v>
      </c>
      <c r="I1035" s="221">
        <v>12</v>
      </c>
      <c r="J1035" s="222">
        <v>3500</v>
      </c>
      <c r="K1035" s="77">
        <f t="shared" si="20"/>
        <v>42000</v>
      </c>
      <c r="L1035" s="25" t="s">
        <v>22</v>
      </c>
      <c r="M1035" s="25" t="s">
        <v>19</v>
      </c>
      <c r="N1035" s="29">
        <v>0</v>
      </c>
    </row>
    <row r="1036" spans="1:14" s="30" customFormat="1" ht="56.25">
      <c r="A1036" s="21">
        <v>1023</v>
      </c>
      <c r="B1036" s="155" t="s">
        <v>4091</v>
      </c>
      <c r="C1036" s="82" t="s">
        <v>4132</v>
      </c>
      <c r="D1036" s="155" t="s">
        <v>214</v>
      </c>
      <c r="E1036" s="82" t="s">
        <v>215</v>
      </c>
      <c r="F1036" s="25" t="s">
        <v>4920</v>
      </c>
      <c r="G1036" s="26" t="s">
        <v>4897</v>
      </c>
      <c r="H1036" s="244" t="s">
        <v>15</v>
      </c>
      <c r="I1036" s="221">
        <v>12</v>
      </c>
      <c r="J1036" s="222">
        <v>3500</v>
      </c>
      <c r="K1036" s="77">
        <f t="shared" si="20"/>
        <v>42000</v>
      </c>
      <c r="L1036" s="25" t="s">
        <v>22</v>
      </c>
      <c r="M1036" s="25" t="s">
        <v>19</v>
      </c>
      <c r="N1036" s="29">
        <v>0</v>
      </c>
    </row>
    <row r="1037" spans="1:14" s="30" customFormat="1" ht="56.25">
      <c r="A1037" s="21">
        <v>1024</v>
      </c>
      <c r="B1037" s="155" t="s">
        <v>4092</v>
      </c>
      <c r="C1037" s="82" t="s">
        <v>4133</v>
      </c>
      <c r="D1037" s="155" t="s">
        <v>218</v>
      </c>
      <c r="E1037" s="82" t="s">
        <v>219</v>
      </c>
      <c r="F1037" s="25" t="s">
        <v>4920</v>
      </c>
      <c r="G1037" s="26" t="s">
        <v>4897</v>
      </c>
      <c r="H1037" s="244" t="s">
        <v>15</v>
      </c>
      <c r="I1037" s="221">
        <v>12</v>
      </c>
      <c r="J1037" s="222">
        <v>3501</v>
      </c>
      <c r="K1037" s="77">
        <f t="shared" si="20"/>
        <v>42012</v>
      </c>
      <c r="L1037" s="25" t="s">
        <v>22</v>
      </c>
      <c r="M1037" s="25" t="s">
        <v>19</v>
      </c>
      <c r="N1037" s="29">
        <v>0</v>
      </c>
    </row>
    <row r="1038" spans="1:14" s="30" customFormat="1" ht="56.25">
      <c r="A1038" s="21">
        <v>1025</v>
      </c>
      <c r="B1038" s="81" t="s">
        <v>4093</v>
      </c>
      <c r="C1038" s="82" t="s">
        <v>4134</v>
      </c>
      <c r="D1038" s="81" t="s">
        <v>220</v>
      </c>
      <c r="E1038" s="82" t="s">
        <v>221</v>
      </c>
      <c r="F1038" s="25" t="s">
        <v>4920</v>
      </c>
      <c r="G1038" s="26" t="s">
        <v>4897</v>
      </c>
      <c r="H1038" s="244" t="s">
        <v>15</v>
      </c>
      <c r="I1038" s="221">
        <v>306</v>
      </c>
      <c r="J1038" s="287">
        <v>6000</v>
      </c>
      <c r="K1038" s="77">
        <f t="shared" si="20"/>
        <v>1836000</v>
      </c>
      <c r="L1038" s="25" t="s">
        <v>22</v>
      </c>
      <c r="M1038" s="25" t="s">
        <v>19</v>
      </c>
      <c r="N1038" s="29">
        <v>0</v>
      </c>
    </row>
    <row r="1039" spans="1:14" s="30" customFormat="1" ht="56.25">
      <c r="A1039" s="21">
        <v>1026</v>
      </c>
      <c r="B1039" s="81" t="s">
        <v>4094</v>
      </c>
      <c r="C1039" s="82" t="s">
        <v>4135</v>
      </c>
      <c r="D1039" s="81" t="s">
        <v>222</v>
      </c>
      <c r="E1039" s="82" t="s">
        <v>223</v>
      </c>
      <c r="F1039" s="25" t="s">
        <v>4920</v>
      </c>
      <c r="G1039" s="26" t="s">
        <v>4897</v>
      </c>
      <c r="H1039" s="244" t="s">
        <v>15</v>
      </c>
      <c r="I1039" s="221">
        <v>304</v>
      </c>
      <c r="J1039" s="287">
        <v>6000</v>
      </c>
      <c r="K1039" s="77">
        <f t="shared" si="20"/>
        <v>1824000</v>
      </c>
      <c r="L1039" s="25" t="s">
        <v>22</v>
      </c>
      <c r="M1039" s="25" t="s">
        <v>19</v>
      </c>
      <c r="N1039" s="29">
        <v>0</v>
      </c>
    </row>
    <row r="1040" spans="1:14" s="30" customFormat="1" ht="56.25">
      <c r="A1040" s="21">
        <v>1027</v>
      </c>
      <c r="B1040" s="81" t="s">
        <v>4095</v>
      </c>
      <c r="C1040" s="82" t="s">
        <v>4136</v>
      </c>
      <c r="D1040" s="81" t="s">
        <v>224</v>
      </c>
      <c r="E1040" s="82" t="s">
        <v>225</v>
      </c>
      <c r="F1040" s="25" t="s">
        <v>4920</v>
      </c>
      <c r="G1040" s="26" t="s">
        <v>4897</v>
      </c>
      <c r="H1040" s="244" t="s">
        <v>15</v>
      </c>
      <c r="I1040" s="221">
        <v>307</v>
      </c>
      <c r="J1040" s="287">
        <v>11000</v>
      </c>
      <c r="K1040" s="77">
        <f t="shared" si="20"/>
        <v>3377000</v>
      </c>
      <c r="L1040" s="25" t="s">
        <v>22</v>
      </c>
      <c r="M1040" s="25" t="s">
        <v>19</v>
      </c>
      <c r="N1040" s="29">
        <v>0</v>
      </c>
    </row>
    <row r="1041" spans="1:14" s="30" customFormat="1" ht="56.25">
      <c r="A1041" s="21">
        <v>1028</v>
      </c>
      <c r="B1041" s="80" t="s">
        <v>4096</v>
      </c>
      <c r="C1041" s="203" t="s">
        <v>4137</v>
      </c>
      <c r="D1041" s="80" t="s">
        <v>226</v>
      </c>
      <c r="E1041" s="203" t="s">
        <v>227</v>
      </c>
      <c r="F1041" s="25" t="s">
        <v>4920</v>
      </c>
      <c r="G1041" s="26" t="s">
        <v>4897</v>
      </c>
      <c r="H1041" s="244" t="s">
        <v>15</v>
      </c>
      <c r="I1041" s="212">
        <v>304</v>
      </c>
      <c r="J1041" s="298">
        <v>13000</v>
      </c>
      <c r="K1041" s="77">
        <f t="shared" si="20"/>
        <v>3952000</v>
      </c>
      <c r="L1041" s="25" t="s">
        <v>22</v>
      </c>
      <c r="M1041" s="25" t="s">
        <v>19</v>
      </c>
      <c r="N1041" s="29">
        <v>0</v>
      </c>
    </row>
    <row r="1042" spans="1:14" s="30" customFormat="1" ht="56.25">
      <c r="A1042" s="21">
        <v>1029</v>
      </c>
      <c r="B1042" s="81" t="s">
        <v>4097</v>
      </c>
      <c r="C1042" s="82" t="s">
        <v>4138</v>
      </c>
      <c r="D1042" s="81" t="s">
        <v>228</v>
      </c>
      <c r="E1042" s="82" t="s">
        <v>229</v>
      </c>
      <c r="F1042" s="25" t="s">
        <v>4920</v>
      </c>
      <c r="G1042" s="26" t="s">
        <v>4897</v>
      </c>
      <c r="H1042" s="244" t="s">
        <v>15</v>
      </c>
      <c r="I1042" s="221">
        <v>300</v>
      </c>
      <c r="J1042" s="287">
        <v>5000</v>
      </c>
      <c r="K1042" s="77">
        <f t="shared" si="20"/>
        <v>1500000</v>
      </c>
      <c r="L1042" s="25" t="s">
        <v>22</v>
      </c>
      <c r="M1042" s="25" t="s">
        <v>19</v>
      </c>
      <c r="N1042" s="29">
        <v>0</v>
      </c>
    </row>
    <row r="1043" spans="1:14" s="30" customFormat="1" ht="56.25">
      <c r="A1043" s="21">
        <v>1030</v>
      </c>
      <c r="B1043" s="81" t="s">
        <v>4098</v>
      </c>
      <c r="C1043" s="82" t="s">
        <v>4139</v>
      </c>
      <c r="D1043" s="81" t="s">
        <v>230</v>
      </c>
      <c r="E1043" s="82" t="s">
        <v>231</v>
      </c>
      <c r="F1043" s="25" t="s">
        <v>4920</v>
      </c>
      <c r="G1043" s="26" t="s">
        <v>4897</v>
      </c>
      <c r="H1043" s="244" t="s">
        <v>15</v>
      </c>
      <c r="I1043" s="221">
        <v>260</v>
      </c>
      <c r="J1043" s="287">
        <v>8000</v>
      </c>
      <c r="K1043" s="77">
        <f t="shared" si="20"/>
        <v>2080000</v>
      </c>
      <c r="L1043" s="25" t="s">
        <v>22</v>
      </c>
      <c r="M1043" s="25" t="s">
        <v>19</v>
      </c>
      <c r="N1043" s="29">
        <v>0</v>
      </c>
    </row>
    <row r="1044" spans="1:14" s="30" customFormat="1" ht="56.25">
      <c r="A1044" s="21">
        <v>1031</v>
      </c>
      <c r="B1044" s="85" t="s">
        <v>4099</v>
      </c>
      <c r="C1044" s="85" t="s">
        <v>4099</v>
      </c>
      <c r="D1044" s="85" t="s">
        <v>1344</v>
      </c>
      <c r="E1044" s="85" t="s">
        <v>1344</v>
      </c>
      <c r="F1044" s="25" t="s">
        <v>4920</v>
      </c>
      <c r="G1044" s="26" t="s">
        <v>4897</v>
      </c>
      <c r="H1044" s="305" t="s">
        <v>15</v>
      </c>
      <c r="I1044" s="260">
        <v>1</v>
      </c>
      <c r="J1044" s="306">
        <v>14300</v>
      </c>
      <c r="K1044" s="77">
        <f t="shared" si="20"/>
        <v>14300</v>
      </c>
      <c r="L1044" s="25" t="s">
        <v>22</v>
      </c>
      <c r="M1044" s="25" t="s">
        <v>19</v>
      </c>
      <c r="N1044" s="29">
        <v>0</v>
      </c>
    </row>
    <row r="1045" spans="1:14" s="30" customFormat="1" ht="56.25">
      <c r="A1045" s="21">
        <v>1032</v>
      </c>
      <c r="B1045" s="85" t="s">
        <v>4100</v>
      </c>
      <c r="C1045" s="85" t="s">
        <v>4100</v>
      </c>
      <c r="D1045" s="85" t="s">
        <v>1401</v>
      </c>
      <c r="E1045" s="85" t="s">
        <v>1401</v>
      </c>
      <c r="F1045" s="25" t="s">
        <v>4920</v>
      </c>
      <c r="G1045" s="26" t="s">
        <v>4897</v>
      </c>
      <c r="H1045" s="305" t="s">
        <v>1402</v>
      </c>
      <c r="I1045" s="260">
        <v>1</v>
      </c>
      <c r="J1045" s="261">
        <v>8700</v>
      </c>
      <c r="K1045" s="77">
        <f t="shared" si="20"/>
        <v>8700</v>
      </c>
      <c r="L1045" s="25" t="s">
        <v>22</v>
      </c>
      <c r="M1045" s="25" t="s">
        <v>19</v>
      </c>
      <c r="N1045" s="29">
        <v>0</v>
      </c>
    </row>
    <row r="1046" spans="1:14" s="30" customFormat="1" ht="56.25">
      <c r="A1046" s="21">
        <v>1033</v>
      </c>
      <c r="B1046" s="85" t="s">
        <v>4101</v>
      </c>
      <c r="C1046" s="85" t="s">
        <v>4101</v>
      </c>
      <c r="D1046" s="85" t="s">
        <v>1377</v>
      </c>
      <c r="E1046" s="85" t="s">
        <v>1377</v>
      </c>
      <c r="F1046" s="25" t="s">
        <v>4920</v>
      </c>
      <c r="G1046" s="26" t="s">
        <v>4897</v>
      </c>
      <c r="H1046" s="305" t="s">
        <v>15</v>
      </c>
      <c r="I1046" s="260">
        <v>1</v>
      </c>
      <c r="J1046" s="261">
        <v>14500</v>
      </c>
      <c r="K1046" s="77">
        <f t="shared" si="20"/>
        <v>14500</v>
      </c>
      <c r="L1046" s="25" t="s">
        <v>22</v>
      </c>
      <c r="M1046" s="25" t="s">
        <v>19</v>
      </c>
      <c r="N1046" s="29">
        <v>0</v>
      </c>
    </row>
    <row r="1047" spans="1:14" s="30" customFormat="1" ht="56.25">
      <c r="A1047" s="21">
        <v>1034</v>
      </c>
      <c r="B1047" s="85" t="s">
        <v>4102</v>
      </c>
      <c r="C1047" s="85" t="s">
        <v>4102</v>
      </c>
      <c r="D1047" s="85" t="s">
        <v>1383</v>
      </c>
      <c r="E1047" s="85" t="s">
        <v>1383</v>
      </c>
      <c r="F1047" s="25" t="s">
        <v>4920</v>
      </c>
      <c r="G1047" s="26" t="s">
        <v>4897</v>
      </c>
      <c r="H1047" s="305" t="s">
        <v>15</v>
      </c>
      <c r="I1047" s="260">
        <v>2</v>
      </c>
      <c r="J1047" s="261">
        <v>9900</v>
      </c>
      <c r="K1047" s="77">
        <f t="shared" si="20"/>
        <v>19800</v>
      </c>
      <c r="L1047" s="25" t="s">
        <v>22</v>
      </c>
      <c r="M1047" s="25" t="s">
        <v>19</v>
      </c>
      <c r="N1047" s="29">
        <v>0</v>
      </c>
    </row>
    <row r="1048" spans="1:14" s="30" customFormat="1" ht="56.25">
      <c r="A1048" s="21">
        <v>1035</v>
      </c>
      <c r="B1048" s="81" t="s">
        <v>4103</v>
      </c>
      <c r="C1048" s="82" t="s">
        <v>4140</v>
      </c>
      <c r="D1048" s="82" t="s">
        <v>836</v>
      </c>
      <c r="E1048" s="82" t="s">
        <v>837</v>
      </c>
      <c r="F1048" s="25" t="s">
        <v>4920</v>
      </c>
      <c r="G1048" s="26" t="s">
        <v>4897</v>
      </c>
      <c r="H1048" s="244" t="s">
        <v>15</v>
      </c>
      <c r="I1048" s="101">
        <v>4</v>
      </c>
      <c r="J1048" s="259">
        <v>9000</v>
      </c>
      <c r="K1048" s="77">
        <f t="shared" si="20"/>
        <v>36000</v>
      </c>
      <c r="L1048" s="25" t="s">
        <v>22</v>
      </c>
      <c r="M1048" s="25" t="s">
        <v>19</v>
      </c>
      <c r="N1048" s="29">
        <v>0</v>
      </c>
    </row>
    <row r="1049" spans="1:14" s="30" customFormat="1" ht="56.25">
      <c r="A1049" s="21">
        <v>1036</v>
      </c>
      <c r="B1049" s="81" t="s">
        <v>4104</v>
      </c>
      <c r="C1049" s="81" t="s">
        <v>4104</v>
      </c>
      <c r="D1049" s="81" t="s">
        <v>620</v>
      </c>
      <c r="E1049" s="81" t="s">
        <v>620</v>
      </c>
      <c r="F1049" s="25" t="s">
        <v>14</v>
      </c>
      <c r="G1049" s="26" t="s">
        <v>4897</v>
      </c>
      <c r="H1049" s="101" t="s">
        <v>15</v>
      </c>
      <c r="I1049" s="221">
        <v>210</v>
      </c>
      <c r="J1049" s="222">
        <v>500</v>
      </c>
      <c r="K1049" s="77">
        <f aca="true" t="shared" si="21" ref="K1049:K1084">I1049*J1049</f>
        <v>105000</v>
      </c>
      <c r="L1049" s="25" t="s">
        <v>22</v>
      </c>
      <c r="M1049" s="25" t="s">
        <v>19</v>
      </c>
      <c r="N1049" s="29">
        <v>0</v>
      </c>
    </row>
    <row r="1050" spans="1:14" s="30" customFormat="1" ht="56.25">
      <c r="A1050" s="21">
        <v>1037</v>
      </c>
      <c r="B1050" s="81" t="s">
        <v>4105</v>
      </c>
      <c r="C1050" s="81" t="s">
        <v>4141</v>
      </c>
      <c r="D1050" s="81" t="s">
        <v>616</v>
      </c>
      <c r="E1050" s="81" t="s">
        <v>617</v>
      </c>
      <c r="F1050" s="25" t="s">
        <v>14</v>
      </c>
      <c r="G1050" s="26" t="s">
        <v>4897</v>
      </c>
      <c r="H1050" s="101" t="s">
        <v>618</v>
      </c>
      <c r="I1050" s="221">
        <v>20</v>
      </c>
      <c r="J1050" s="222">
        <v>300</v>
      </c>
      <c r="K1050" s="77">
        <f t="shared" si="21"/>
        <v>6000</v>
      </c>
      <c r="L1050" s="25" t="s">
        <v>22</v>
      </c>
      <c r="M1050" s="25" t="s">
        <v>19</v>
      </c>
      <c r="N1050" s="29">
        <v>0</v>
      </c>
    </row>
    <row r="1051" spans="1:14" s="30" customFormat="1" ht="56.25">
      <c r="A1051" s="21">
        <v>1038</v>
      </c>
      <c r="B1051" s="81" t="s">
        <v>4105</v>
      </c>
      <c r="C1051" s="81" t="s">
        <v>4142</v>
      </c>
      <c r="D1051" s="81" t="s">
        <v>616</v>
      </c>
      <c r="E1051" s="81" t="s">
        <v>619</v>
      </c>
      <c r="F1051" s="25" t="s">
        <v>14</v>
      </c>
      <c r="G1051" s="26" t="s">
        <v>4897</v>
      </c>
      <c r="H1051" s="101" t="s">
        <v>618</v>
      </c>
      <c r="I1051" s="221">
        <v>40</v>
      </c>
      <c r="J1051" s="222">
        <v>300</v>
      </c>
      <c r="K1051" s="77">
        <f t="shared" si="21"/>
        <v>12000</v>
      </c>
      <c r="L1051" s="25" t="s">
        <v>22</v>
      </c>
      <c r="M1051" s="25" t="s">
        <v>19</v>
      </c>
      <c r="N1051" s="29">
        <v>0</v>
      </c>
    </row>
    <row r="1052" spans="1:14" s="30" customFormat="1" ht="56.25">
      <c r="A1052" s="21">
        <v>1039</v>
      </c>
      <c r="B1052" s="307" t="s">
        <v>4106</v>
      </c>
      <c r="C1052" s="82" t="s">
        <v>4143</v>
      </c>
      <c r="D1052" s="308" t="s">
        <v>614</v>
      </c>
      <c r="E1052" s="82" t="s">
        <v>816</v>
      </c>
      <c r="F1052" s="25" t="s">
        <v>14</v>
      </c>
      <c r="G1052" s="26" t="s">
        <v>4897</v>
      </c>
      <c r="H1052" s="101" t="s">
        <v>15</v>
      </c>
      <c r="I1052" s="101">
        <v>40</v>
      </c>
      <c r="J1052" s="259">
        <v>300</v>
      </c>
      <c r="K1052" s="77">
        <f t="shared" si="21"/>
        <v>12000</v>
      </c>
      <c r="L1052" s="25" t="s">
        <v>22</v>
      </c>
      <c r="M1052" s="25" t="s">
        <v>19</v>
      </c>
      <c r="N1052" s="29">
        <v>0</v>
      </c>
    </row>
    <row r="1053" spans="1:14" s="30" customFormat="1" ht="56.25">
      <c r="A1053" s="21">
        <v>1040</v>
      </c>
      <c r="B1053" s="81" t="s">
        <v>4106</v>
      </c>
      <c r="C1053" s="81" t="s">
        <v>4144</v>
      </c>
      <c r="D1053" s="81" t="s">
        <v>614</v>
      </c>
      <c r="E1053" s="81" t="s">
        <v>615</v>
      </c>
      <c r="F1053" s="25" t="s">
        <v>14</v>
      </c>
      <c r="G1053" s="26" t="s">
        <v>4897</v>
      </c>
      <c r="H1053" s="101" t="s">
        <v>15</v>
      </c>
      <c r="I1053" s="221">
        <v>100</v>
      </c>
      <c r="J1053" s="222">
        <v>530</v>
      </c>
      <c r="K1053" s="77">
        <f t="shared" si="21"/>
        <v>53000</v>
      </c>
      <c r="L1053" s="25" t="s">
        <v>22</v>
      </c>
      <c r="M1053" s="25" t="s">
        <v>19</v>
      </c>
      <c r="N1053" s="29">
        <v>0</v>
      </c>
    </row>
    <row r="1054" spans="1:14" s="30" customFormat="1" ht="56.25">
      <c r="A1054" s="21">
        <v>1041</v>
      </c>
      <c r="B1054" s="81" t="s">
        <v>4107</v>
      </c>
      <c r="C1054" s="81" t="s">
        <v>4107</v>
      </c>
      <c r="D1054" s="81" t="s">
        <v>613</v>
      </c>
      <c r="E1054" s="81" t="s">
        <v>613</v>
      </c>
      <c r="F1054" s="25" t="s">
        <v>14</v>
      </c>
      <c r="G1054" s="26" t="s">
        <v>4897</v>
      </c>
      <c r="H1054" s="101" t="s">
        <v>15</v>
      </c>
      <c r="I1054" s="221">
        <v>10</v>
      </c>
      <c r="J1054" s="222">
        <v>4002</v>
      </c>
      <c r="K1054" s="77">
        <f t="shared" si="21"/>
        <v>40020</v>
      </c>
      <c r="L1054" s="25" t="s">
        <v>22</v>
      </c>
      <c r="M1054" s="25" t="s">
        <v>19</v>
      </c>
      <c r="N1054" s="29">
        <v>0</v>
      </c>
    </row>
    <row r="1055" spans="1:14" s="30" customFormat="1" ht="56.25">
      <c r="A1055" s="21">
        <v>1042</v>
      </c>
      <c r="B1055" s="81" t="s">
        <v>4108</v>
      </c>
      <c r="C1055" s="82" t="s">
        <v>4145</v>
      </c>
      <c r="D1055" s="82" t="s">
        <v>1015</v>
      </c>
      <c r="E1055" s="82" t="s">
        <v>1016</v>
      </c>
      <c r="F1055" s="25" t="s">
        <v>14</v>
      </c>
      <c r="G1055" s="26" t="s">
        <v>4897</v>
      </c>
      <c r="H1055" s="101" t="s">
        <v>15</v>
      </c>
      <c r="I1055" s="101">
        <v>50</v>
      </c>
      <c r="J1055" s="102">
        <v>530</v>
      </c>
      <c r="K1055" s="77">
        <f t="shared" si="21"/>
        <v>26500</v>
      </c>
      <c r="L1055" s="25" t="s">
        <v>22</v>
      </c>
      <c r="M1055" s="25" t="s">
        <v>19</v>
      </c>
      <c r="N1055" s="29">
        <v>0</v>
      </c>
    </row>
    <row r="1056" spans="1:14" s="30" customFormat="1" ht="56.25">
      <c r="A1056" s="21">
        <v>1043</v>
      </c>
      <c r="B1056" s="307" t="s">
        <v>4109</v>
      </c>
      <c r="C1056" s="308" t="s">
        <v>4109</v>
      </c>
      <c r="D1056" s="308" t="s">
        <v>811</v>
      </c>
      <c r="E1056" s="308" t="s">
        <v>811</v>
      </c>
      <c r="F1056" s="25" t="s">
        <v>14</v>
      </c>
      <c r="G1056" s="26" t="s">
        <v>4897</v>
      </c>
      <c r="H1056" s="101" t="s">
        <v>812</v>
      </c>
      <c r="I1056" s="101">
        <v>200</v>
      </c>
      <c r="J1056" s="259">
        <v>130</v>
      </c>
      <c r="K1056" s="77">
        <f t="shared" si="21"/>
        <v>26000</v>
      </c>
      <c r="L1056" s="25" t="s">
        <v>22</v>
      </c>
      <c r="M1056" s="25" t="s">
        <v>19</v>
      </c>
      <c r="N1056" s="29">
        <v>0</v>
      </c>
    </row>
    <row r="1057" spans="1:14" s="30" customFormat="1" ht="56.25">
      <c r="A1057" s="21">
        <v>1044</v>
      </c>
      <c r="B1057" s="270" t="s">
        <v>4109</v>
      </c>
      <c r="C1057" s="156" t="s">
        <v>4146</v>
      </c>
      <c r="D1057" s="156" t="s">
        <v>1966</v>
      </c>
      <c r="E1057" s="156" t="s">
        <v>1967</v>
      </c>
      <c r="F1057" s="25" t="s">
        <v>14</v>
      </c>
      <c r="G1057" s="26" t="s">
        <v>4897</v>
      </c>
      <c r="H1057" s="21" t="s">
        <v>454</v>
      </c>
      <c r="I1057" s="21">
        <v>1</v>
      </c>
      <c r="J1057" s="286">
        <v>25000</v>
      </c>
      <c r="K1057" s="77">
        <f t="shared" si="21"/>
        <v>25000</v>
      </c>
      <c r="L1057" s="25" t="s">
        <v>22</v>
      </c>
      <c r="M1057" s="25" t="s">
        <v>19</v>
      </c>
      <c r="N1057" s="29">
        <v>0</v>
      </c>
    </row>
    <row r="1058" spans="1:14" s="30" customFormat="1" ht="56.25">
      <c r="A1058" s="21">
        <v>1045</v>
      </c>
      <c r="B1058" s="81" t="s">
        <v>4110</v>
      </c>
      <c r="C1058" s="82" t="s">
        <v>4147</v>
      </c>
      <c r="D1058" s="82" t="s">
        <v>1633</v>
      </c>
      <c r="E1058" s="82" t="s">
        <v>1634</v>
      </c>
      <c r="F1058" s="25" t="s">
        <v>14</v>
      </c>
      <c r="G1058" s="26" t="s">
        <v>4897</v>
      </c>
      <c r="H1058" s="221" t="s">
        <v>454</v>
      </c>
      <c r="I1058" s="221">
        <v>2</v>
      </c>
      <c r="J1058" s="263">
        <v>15000</v>
      </c>
      <c r="K1058" s="77">
        <f t="shared" si="21"/>
        <v>30000</v>
      </c>
      <c r="L1058" s="25" t="s">
        <v>22</v>
      </c>
      <c r="M1058" s="25" t="s">
        <v>19</v>
      </c>
      <c r="N1058" s="29">
        <v>0</v>
      </c>
    </row>
    <row r="1059" spans="1:14" s="30" customFormat="1" ht="56.25">
      <c r="A1059" s="21">
        <v>1046</v>
      </c>
      <c r="B1059" s="288" t="s">
        <v>4111</v>
      </c>
      <c r="C1059" s="155" t="s">
        <v>4148</v>
      </c>
      <c r="D1059" s="288" t="s">
        <v>5094</v>
      </c>
      <c r="E1059" s="155" t="s">
        <v>472</v>
      </c>
      <c r="F1059" s="25" t="s">
        <v>14</v>
      </c>
      <c r="G1059" s="26" t="s">
        <v>4897</v>
      </c>
      <c r="H1059" s="234" t="s">
        <v>15</v>
      </c>
      <c r="I1059" s="21">
        <v>350</v>
      </c>
      <c r="J1059" s="287">
        <v>70</v>
      </c>
      <c r="K1059" s="77">
        <f t="shared" si="21"/>
        <v>24500</v>
      </c>
      <c r="L1059" s="25" t="s">
        <v>22</v>
      </c>
      <c r="M1059" s="25" t="s">
        <v>19</v>
      </c>
      <c r="N1059" s="29">
        <v>0</v>
      </c>
    </row>
    <row r="1060" spans="1:14" s="30" customFormat="1" ht="56.25">
      <c r="A1060" s="21">
        <v>1047</v>
      </c>
      <c r="B1060" s="288" t="s">
        <v>4112</v>
      </c>
      <c r="C1060" s="155" t="s">
        <v>4149</v>
      </c>
      <c r="D1060" s="288" t="s">
        <v>5095</v>
      </c>
      <c r="E1060" s="155" t="s">
        <v>473</v>
      </c>
      <c r="F1060" s="25" t="s">
        <v>14</v>
      </c>
      <c r="G1060" s="26" t="s">
        <v>4897</v>
      </c>
      <c r="H1060" s="234" t="s">
        <v>15</v>
      </c>
      <c r="I1060" s="21">
        <v>350</v>
      </c>
      <c r="J1060" s="287">
        <v>85</v>
      </c>
      <c r="K1060" s="77">
        <f t="shared" si="21"/>
        <v>29750</v>
      </c>
      <c r="L1060" s="25" t="s">
        <v>22</v>
      </c>
      <c r="M1060" s="25" t="s">
        <v>19</v>
      </c>
      <c r="N1060" s="29">
        <v>0</v>
      </c>
    </row>
    <row r="1061" spans="1:14" s="30" customFormat="1" ht="56.25">
      <c r="A1061" s="21">
        <v>1048</v>
      </c>
      <c r="B1061" s="288" t="s">
        <v>4113</v>
      </c>
      <c r="C1061" s="155" t="s">
        <v>4150</v>
      </c>
      <c r="D1061" s="288" t="s">
        <v>5096</v>
      </c>
      <c r="E1061" s="155" t="s">
        <v>474</v>
      </c>
      <c r="F1061" s="25" t="s">
        <v>14</v>
      </c>
      <c r="G1061" s="26" t="s">
        <v>4897</v>
      </c>
      <c r="H1061" s="234" t="s">
        <v>15</v>
      </c>
      <c r="I1061" s="21">
        <v>350</v>
      </c>
      <c r="J1061" s="287">
        <v>100</v>
      </c>
      <c r="K1061" s="77">
        <f t="shared" si="21"/>
        <v>35000</v>
      </c>
      <c r="L1061" s="25" t="s">
        <v>22</v>
      </c>
      <c r="M1061" s="25" t="s">
        <v>19</v>
      </c>
      <c r="N1061" s="29">
        <v>0</v>
      </c>
    </row>
    <row r="1062" spans="1:14" s="30" customFormat="1" ht="56.25">
      <c r="A1062" s="21">
        <v>1049</v>
      </c>
      <c r="B1062" s="309" t="s">
        <v>4114</v>
      </c>
      <c r="C1062" s="270" t="s">
        <v>3049</v>
      </c>
      <c r="D1062" s="309" t="s">
        <v>1968</v>
      </c>
      <c r="E1062" s="270" t="s">
        <v>1969</v>
      </c>
      <c r="F1062" s="25" t="s">
        <v>14</v>
      </c>
      <c r="G1062" s="26" t="s">
        <v>4897</v>
      </c>
      <c r="H1062" s="21" t="s">
        <v>15</v>
      </c>
      <c r="I1062" s="21">
        <v>24</v>
      </c>
      <c r="J1062" s="286">
        <v>600</v>
      </c>
      <c r="K1062" s="77">
        <f t="shared" si="21"/>
        <v>14400</v>
      </c>
      <c r="L1062" s="25" t="s">
        <v>22</v>
      </c>
      <c r="M1062" s="25" t="s">
        <v>19</v>
      </c>
      <c r="N1062" s="29">
        <v>0</v>
      </c>
    </row>
    <row r="1063" spans="1:14" s="30" customFormat="1" ht="56.25">
      <c r="A1063" s="21">
        <v>1050</v>
      </c>
      <c r="B1063" s="85" t="s">
        <v>4115</v>
      </c>
      <c r="C1063" s="229" t="s">
        <v>4151</v>
      </c>
      <c r="D1063" s="215" t="s">
        <v>702</v>
      </c>
      <c r="E1063" s="310" t="s">
        <v>946</v>
      </c>
      <c r="F1063" s="25" t="s">
        <v>14</v>
      </c>
      <c r="G1063" s="26" t="s">
        <v>4897</v>
      </c>
      <c r="H1063" s="101" t="s">
        <v>396</v>
      </c>
      <c r="I1063" s="260">
        <v>964</v>
      </c>
      <c r="J1063" s="259">
        <v>500</v>
      </c>
      <c r="K1063" s="77">
        <f t="shared" si="21"/>
        <v>482000</v>
      </c>
      <c r="L1063" s="25" t="s">
        <v>22</v>
      </c>
      <c r="M1063" s="25" t="s">
        <v>19</v>
      </c>
      <c r="N1063" s="29">
        <v>0</v>
      </c>
    </row>
    <row r="1064" spans="1:14" s="30" customFormat="1" ht="56.25">
      <c r="A1064" s="21">
        <v>1051</v>
      </c>
      <c r="B1064" s="85" t="s">
        <v>4152</v>
      </c>
      <c r="C1064" s="215" t="s">
        <v>4236</v>
      </c>
      <c r="D1064" s="215" t="s">
        <v>2347</v>
      </c>
      <c r="E1064" s="215" t="s">
        <v>2348</v>
      </c>
      <c r="F1064" s="25" t="s">
        <v>14</v>
      </c>
      <c r="G1064" s="26" t="s">
        <v>4897</v>
      </c>
      <c r="H1064" s="217" t="s">
        <v>15</v>
      </c>
      <c r="I1064" s="218">
        <v>30</v>
      </c>
      <c r="J1064" s="219">
        <v>500</v>
      </c>
      <c r="K1064" s="77">
        <f t="shared" si="21"/>
        <v>15000</v>
      </c>
      <c r="L1064" s="25" t="s">
        <v>22</v>
      </c>
      <c r="M1064" s="25" t="s">
        <v>19</v>
      </c>
      <c r="N1064" s="29">
        <v>0</v>
      </c>
    </row>
    <row r="1065" spans="1:14" s="30" customFormat="1" ht="56.25">
      <c r="A1065" s="21">
        <v>1052</v>
      </c>
      <c r="B1065" s="85" t="s">
        <v>4153</v>
      </c>
      <c r="C1065" s="215" t="s">
        <v>4237</v>
      </c>
      <c r="D1065" s="215" t="s">
        <v>2349</v>
      </c>
      <c r="E1065" s="215" t="s">
        <v>2350</v>
      </c>
      <c r="F1065" s="25" t="s">
        <v>14</v>
      </c>
      <c r="G1065" s="26" t="s">
        <v>4897</v>
      </c>
      <c r="H1065" s="217" t="s">
        <v>15</v>
      </c>
      <c r="I1065" s="218">
        <v>30</v>
      </c>
      <c r="J1065" s="219">
        <v>800</v>
      </c>
      <c r="K1065" s="77">
        <f t="shared" si="21"/>
        <v>24000</v>
      </c>
      <c r="L1065" s="25" t="s">
        <v>22</v>
      </c>
      <c r="M1065" s="25" t="s">
        <v>19</v>
      </c>
      <c r="N1065" s="29">
        <v>0</v>
      </c>
    </row>
    <row r="1066" spans="1:14" s="30" customFormat="1" ht="56.25">
      <c r="A1066" s="21">
        <v>1053</v>
      </c>
      <c r="B1066" s="292" t="s">
        <v>4154</v>
      </c>
      <c r="C1066" s="292" t="s">
        <v>4154</v>
      </c>
      <c r="D1066" s="292" t="s">
        <v>2004</v>
      </c>
      <c r="E1066" s="292" t="s">
        <v>2004</v>
      </c>
      <c r="F1066" s="25" t="s">
        <v>14</v>
      </c>
      <c r="G1066" s="26" t="s">
        <v>4897</v>
      </c>
      <c r="H1066" s="265" t="s">
        <v>15</v>
      </c>
      <c r="I1066" s="266">
        <v>15</v>
      </c>
      <c r="J1066" s="267">
        <v>4400</v>
      </c>
      <c r="K1066" s="77">
        <f t="shared" si="21"/>
        <v>66000</v>
      </c>
      <c r="L1066" s="25" t="s">
        <v>22</v>
      </c>
      <c r="M1066" s="25" t="s">
        <v>19</v>
      </c>
      <c r="N1066" s="29">
        <v>0</v>
      </c>
    </row>
    <row r="1067" spans="1:14" s="30" customFormat="1" ht="56.25">
      <c r="A1067" s="21">
        <v>1054</v>
      </c>
      <c r="B1067" s="311" t="s">
        <v>4155</v>
      </c>
      <c r="C1067" s="311" t="s">
        <v>4238</v>
      </c>
      <c r="D1067" s="311" t="s">
        <v>459</v>
      </c>
      <c r="E1067" s="311" t="s">
        <v>460</v>
      </c>
      <c r="F1067" s="25" t="s">
        <v>14</v>
      </c>
      <c r="G1067" s="26" t="s">
        <v>4897</v>
      </c>
      <c r="H1067" s="234" t="s">
        <v>402</v>
      </c>
      <c r="I1067" s="21">
        <v>460</v>
      </c>
      <c r="J1067" s="287">
        <v>1000</v>
      </c>
      <c r="K1067" s="77">
        <f t="shared" si="21"/>
        <v>460000</v>
      </c>
      <c r="L1067" s="25" t="s">
        <v>22</v>
      </c>
      <c r="M1067" s="25" t="s">
        <v>19</v>
      </c>
      <c r="N1067" s="29">
        <v>0</v>
      </c>
    </row>
    <row r="1068" spans="1:14" s="30" customFormat="1" ht="56.25">
      <c r="A1068" s="21">
        <v>1055</v>
      </c>
      <c r="B1068" s="311" t="s">
        <v>4156</v>
      </c>
      <c r="C1068" s="311" t="s">
        <v>4156</v>
      </c>
      <c r="D1068" s="311" t="s">
        <v>461</v>
      </c>
      <c r="E1068" s="311" t="s">
        <v>461</v>
      </c>
      <c r="F1068" s="25" t="s">
        <v>14</v>
      </c>
      <c r="G1068" s="26" t="s">
        <v>4897</v>
      </c>
      <c r="H1068" s="234" t="s">
        <v>402</v>
      </c>
      <c r="I1068" s="21">
        <v>460</v>
      </c>
      <c r="J1068" s="287">
        <v>1500</v>
      </c>
      <c r="K1068" s="77">
        <f t="shared" si="21"/>
        <v>690000</v>
      </c>
      <c r="L1068" s="25" t="s">
        <v>22</v>
      </c>
      <c r="M1068" s="25" t="s">
        <v>19</v>
      </c>
      <c r="N1068" s="29">
        <v>0</v>
      </c>
    </row>
    <row r="1069" spans="1:14" s="30" customFormat="1" ht="56.25">
      <c r="A1069" s="21">
        <v>1056</v>
      </c>
      <c r="B1069" s="311" t="s">
        <v>4157</v>
      </c>
      <c r="C1069" s="311" t="s">
        <v>4157</v>
      </c>
      <c r="D1069" s="311" t="s">
        <v>462</v>
      </c>
      <c r="E1069" s="311" t="s">
        <v>462</v>
      </c>
      <c r="F1069" s="25" t="s">
        <v>14</v>
      </c>
      <c r="G1069" s="26" t="s">
        <v>4897</v>
      </c>
      <c r="H1069" s="234" t="s">
        <v>402</v>
      </c>
      <c r="I1069" s="21">
        <v>460</v>
      </c>
      <c r="J1069" s="287">
        <v>2000</v>
      </c>
      <c r="K1069" s="77">
        <f t="shared" si="21"/>
        <v>920000</v>
      </c>
      <c r="L1069" s="25" t="s">
        <v>22</v>
      </c>
      <c r="M1069" s="25" t="s">
        <v>19</v>
      </c>
      <c r="N1069" s="29">
        <v>0</v>
      </c>
    </row>
    <row r="1070" spans="1:14" s="30" customFormat="1" ht="56.25">
      <c r="A1070" s="21">
        <v>1057</v>
      </c>
      <c r="B1070" s="81" t="s">
        <v>1491</v>
      </c>
      <c r="C1070" s="81" t="s">
        <v>1492</v>
      </c>
      <c r="D1070" s="81" t="s">
        <v>1491</v>
      </c>
      <c r="E1070" s="81" t="s">
        <v>1492</v>
      </c>
      <c r="F1070" s="25" t="s">
        <v>14</v>
      </c>
      <c r="G1070" s="26" t="s">
        <v>4897</v>
      </c>
      <c r="H1070" s="101" t="s">
        <v>15</v>
      </c>
      <c r="I1070" s="101">
        <v>2</v>
      </c>
      <c r="J1070" s="256">
        <v>3000</v>
      </c>
      <c r="K1070" s="77">
        <f t="shared" si="21"/>
        <v>6000</v>
      </c>
      <c r="L1070" s="25" t="s">
        <v>22</v>
      </c>
      <c r="M1070" s="25" t="s">
        <v>19</v>
      </c>
      <c r="N1070" s="29">
        <v>0</v>
      </c>
    </row>
    <row r="1071" spans="1:14" s="30" customFormat="1" ht="56.25">
      <c r="A1071" s="21">
        <v>1058</v>
      </c>
      <c r="B1071" s="155" t="s">
        <v>4158</v>
      </c>
      <c r="C1071" s="82" t="s">
        <v>4239</v>
      </c>
      <c r="D1071" s="155" t="s">
        <v>198</v>
      </c>
      <c r="E1071" s="82" t="s">
        <v>199</v>
      </c>
      <c r="F1071" s="25" t="s">
        <v>14</v>
      </c>
      <c r="G1071" s="26" t="s">
        <v>4897</v>
      </c>
      <c r="H1071" s="101" t="s">
        <v>15</v>
      </c>
      <c r="I1071" s="221">
        <v>120</v>
      </c>
      <c r="J1071" s="287">
        <v>7000</v>
      </c>
      <c r="K1071" s="77">
        <f t="shared" si="21"/>
        <v>840000</v>
      </c>
      <c r="L1071" s="25" t="s">
        <v>22</v>
      </c>
      <c r="M1071" s="25" t="s">
        <v>19</v>
      </c>
      <c r="N1071" s="29">
        <v>0</v>
      </c>
    </row>
    <row r="1072" spans="1:14" s="30" customFormat="1" ht="56.25">
      <c r="A1072" s="21">
        <v>1059</v>
      </c>
      <c r="B1072" s="155" t="s">
        <v>4159</v>
      </c>
      <c r="C1072" s="82" t="s">
        <v>4240</v>
      </c>
      <c r="D1072" s="155" t="s">
        <v>200</v>
      </c>
      <c r="E1072" s="82" t="s">
        <v>201</v>
      </c>
      <c r="F1072" s="25" t="s">
        <v>14</v>
      </c>
      <c r="G1072" s="26" t="s">
        <v>4897</v>
      </c>
      <c r="H1072" s="101" t="s">
        <v>15</v>
      </c>
      <c r="I1072" s="221">
        <v>120</v>
      </c>
      <c r="J1072" s="287">
        <v>8000</v>
      </c>
      <c r="K1072" s="77">
        <f t="shared" si="21"/>
        <v>960000</v>
      </c>
      <c r="L1072" s="25" t="s">
        <v>22</v>
      </c>
      <c r="M1072" s="25" t="s">
        <v>19</v>
      </c>
      <c r="N1072" s="29">
        <v>0</v>
      </c>
    </row>
    <row r="1073" spans="1:14" s="30" customFormat="1" ht="56.25">
      <c r="A1073" s="21">
        <v>1060</v>
      </c>
      <c r="B1073" s="292" t="s">
        <v>4160</v>
      </c>
      <c r="C1073" s="292" t="s">
        <v>4160</v>
      </c>
      <c r="D1073" s="292" t="s">
        <v>2003</v>
      </c>
      <c r="E1073" s="292" t="s">
        <v>2003</v>
      </c>
      <c r="F1073" s="25" t="s">
        <v>14</v>
      </c>
      <c r="G1073" s="26" t="s">
        <v>4897</v>
      </c>
      <c r="H1073" s="265" t="s">
        <v>15</v>
      </c>
      <c r="I1073" s="266">
        <v>10</v>
      </c>
      <c r="J1073" s="267">
        <v>7600</v>
      </c>
      <c r="K1073" s="77">
        <f t="shared" si="21"/>
        <v>76000</v>
      </c>
      <c r="L1073" s="25" t="s">
        <v>22</v>
      </c>
      <c r="M1073" s="25" t="s">
        <v>19</v>
      </c>
      <c r="N1073" s="29">
        <v>0</v>
      </c>
    </row>
    <row r="1074" spans="1:14" s="30" customFormat="1" ht="93.75">
      <c r="A1074" s="21">
        <v>1061</v>
      </c>
      <c r="B1074" s="270" t="s">
        <v>4161</v>
      </c>
      <c r="C1074" s="156" t="s">
        <v>4241</v>
      </c>
      <c r="D1074" s="156" t="s">
        <v>1807</v>
      </c>
      <c r="E1074" s="156" t="s">
        <v>1808</v>
      </c>
      <c r="F1074" s="25" t="s">
        <v>14</v>
      </c>
      <c r="G1074" s="26" t="s">
        <v>4897</v>
      </c>
      <c r="H1074" s="268" t="s">
        <v>1329</v>
      </c>
      <c r="I1074" s="268">
        <v>10</v>
      </c>
      <c r="J1074" s="269">
        <v>50000</v>
      </c>
      <c r="K1074" s="77">
        <f t="shared" si="21"/>
        <v>500000</v>
      </c>
      <c r="L1074" s="25" t="s">
        <v>22</v>
      </c>
      <c r="M1074" s="25" t="s">
        <v>19</v>
      </c>
      <c r="N1074" s="29">
        <v>0</v>
      </c>
    </row>
    <row r="1075" spans="1:14" s="30" customFormat="1" ht="75">
      <c r="A1075" s="21">
        <v>1062</v>
      </c>
      <c r="B1075" s="270" t="s">
        <v>4162</v>
      </c>
      <c r="C1075" s="156" t="s">
        <v>4242</v>
      </c>
      <c r="D1075" s="156" t="s">
        <v>1809</v>
      </c>
      <c r="E1075" s="156" t="s">
        <v>1810</v>
      </c>
      <c r="F1075" s="25" t="s">
        <v>14</v>
      </c>
      <c r="G1075" s="26" t="s">
        <v>4897</v>
      </c>
      <c r="H1075" s="268" t="s">
        <v>1329</v>
      </c>
      <c r="I1075" s="161">
        <v>12</v>
      </c>
      <c r="J1075" s="269">
        <v>50000</v>
      </c>
      <c r="K1075" s="77">
        <f t="shared" si="21"/>
        <v>600000</v>
      </c>
      <c r="L1075" s="25" t="s">
        <v>22</v>
      </c>
      <c r="M1075" s="25" t="s">
        <v>19</v>
      </c>
      <c r="N1075" s="29">
        <v>0</v>
      </c>
    </row>
    <row r="1076" spans="1:14" s="30" customFormat="1" ht="75">
      <c r="A1076" s="21">
        <v>1063</v>
      </c>
      <c r="B1076" s="270" t="s">
        <v>4163</v>
      </c>
      <c r="C1076" s="156" t="s">
        <v>4243</v>
      </c>
      <c r="D1076" s="156" t="s">
        <v>1816</v>
      </c>
      <c r="E1076" s="156" t="s">
        <v>1817</v>
      </c>
      <c r="F1076" s="25" t="s">
        <v>14</v>
      </c>
      <c r="G1076" s="26" t="s">
        <v>4897</v>
      </c>
      <c r="H1076" s="268" t="s">
        <v>15</v>
      </c>
      <c r="I1076" s="161">
        <v>2</v>
      </c>
      <c r="J1076" s="269">
        <v>50000</v>
      </c>
      <c r="K1076" s="77">
        <f t="shared" si="21"/>
        <v>100000</v>
      </c>
      <c r="L1076" s="25" t="s">
        <v>22</v>
      </c>
      <c r="M1076" s="25" t="s">
        <v>19</v>
      </c>
      <c r="N1076" s="29">
        <v>0</v>
      </c>
    </row>
    <row r="1077" spans="1:14" s="30" customFormat="1" ht="75">
      <c r="A1077" s="21">
        <v>1064</v>
      </c>
      <c r="B1077" s="270" t="s">
        <v>4164</v>
      </c>
      <c r="C1077" s="156" t="s">
        <v>4244</v>
      </c>
      <c r="D1077" s="156" t="s">
        <v>1811</v>
      </c>
      <c r="E1077" s="156" t="s">
        <v>1812</v>
      </c>
      <c r="F1077" s="25" t="s">
        <v>14</v>
      </c>
      <c r="G1077" s="26" t="s">
        <v>4897</v>
      </c>
      <c r="H1077" s="268" t="s">
        <v>15</v>
      </c>
      <c r="I1077" s="161">
        <v>10</v>
      </c>
      <c r="J1077" s="269">
        <v>50000</v>
      </c>
      <c r="K1077" s="77">
        <f t="shared" si="21"/>
        <v>500000</v>
      </c>
      <c r="L1077" s="25" t="s">
        <v>22</v>
      </c>
      <c r="M1077" s="25" t="s">
        <v>19</v>
      </c>
      <c r="N1077" s="29">
        <v>0</v>
      </c>
    </row>
    <row r="1078" spans="1:14" s="30" customFormat="1" ht="75">
      <c r="A1078" s="21">
        <v>1065</v>
      </c>
      <c r="B1078" s="270" t="s">
        <v>4165</v>
      </c>
      <c r="C1078" s="156" t="s">
        <v>4245</v>
      </c>
      <c r="D1078" s="156" t="s">
        <v>1818</v>
      </c>
      <c r="E1078" s="156" t="s">
        <v>1819</v>
      </c>
      <c r="F1078" s="25" t="s">
        <v>14</v>
      </c>
      <c r="G1078" s="26" t="s">
        <v>4897</v>
      </c>
      <c r="H1078" s="268" t="s">
        <v>1329</v>
      </c>
      <c r="I1078" s="268">
        <v>2</v>
      </c>
      <c r="J1078" s="269">
        <v>50000</v>
      </c>
      <c r="K1078" s="77">
        <f t="shared" si="21"/>
        <v>100000</v>
      </c>
      <c r="L1078" s="25" t="s">
        <v>22</v>
      </c>
      <c r="M1078" s="25" t="s">
        <v>19</v>
      </c>
      <c r="N1078" s="29">
        <v>0</v>
      </c>
    </row>
    <row r="1079" spans="1:14" s="30" customFormat="1" ht="75">
      <c r="A1079" s="21">
        <v>1066</v>
      </c>
      <c r="B1079" s="270" t="s">
        <v>4166</v>
      </c>
      <c r="C1079" s="156" t="s">
        <v>4246</v>
      </c>
      <c r="D1079" s="156" t="s">
        <v>1814</v>
      </c>
      <c r="E1079" s="156" t="s">
        <v>1815</v>
      </c>
      <c r="F1079" s="25" t="s">
        <v>14</v>
      </c>
      <c r="G1079" s="26" t="s">
        <v>4897</v>
      </c>
      <c r="H1079" s="268" t="s">
        <v>15</v>
      </c>
      <c r="I1079" s="161">
        <v>2</v>
      </c>
      <c r="J1079" s="269">
        <v>50000</v>
      </c>
      <c r="K1079" s="77">
        <f t="shared" si="21"/>
        <v>100000</v>
      </c>
      <c r="L1079" s="25" t="s">
        <v>22</v>
      </c>
      <c r="M1079" s="25" t="s">
        <v>19</v>
      </c>
      <c r="N1079" s="29">
        <v>0</v>
      </c>
    </row>
    <row r="1080" spans="1:14" s="30" customFormat="1" ht="56.25">
      <c r="A1080" s="21">
        <v>1067</v>
      </c>
      <c r="B1080" s="253" t="s">
        <v>4167</v>
      </c>
      <c r="C1080" s="254" t="s">
        <v>4247</v>
      </c>
      <c r="D1080" s="254" t="s">
        <v>1903</v>
      </c>
      <c r="E1080" s="254" t="s">
        <v>1904</v>
      </c>
      <c r="F1080" s="25" t="s">
        <v>14</v>
      </c>
      <c r="G1080" s="26" t="s">
        <v>4897</v>
      </c>
      <c r="H1080" s="268" t="s">
        <v>1329</v>
      </c>
      <c r="I1080" s="268">
        <v>1</v>
      </c>
      <c r="J1080" s="269">
        <v>75000</v>
      </c>
      <c r="K1080" s="77">
        <f t="shared" si="21"/>
        <v>75000</v>
      </c>
      <c r="L1080" s="25" t="s">
        <v>22</v>
      </c>
      <c r="M1080" s="25" t="s">
        <v>19</v>
      </c>
      <c r="N1080" s="29">
        <v>0</v>
      </c>
    </row>
    <row r="1081" spans="1:14" s="30" customFormat="1" ht="112.5">
      <c r="A1081" s="21">
        <v>1068</v>
      </c>
      <c r="B1081" s="270" t="s">
        <v>4168</v>
      </c>
      <c r="C1081" s="156" t="s">
        <v>4248</v>
      </c>
      <c r="D1081" s="156" t="s">
        <v>1802</v>
      </c>
      <c r="E1081" s="156" t="s">
        <v>1803</v>
      </c>
      <c r="F1081" s="25" t="s">
        <v>14</v>
      </c>
      <c r="G1081" s="26" t="s">
        <v>4897</v>
      </c>
      <c r="H1081" s="268" t="s">
        <v>1329</v>
      </c>
      <c r="I1081" s="161">
        <v>1</v>
      </c>
      <c r="J1081" s="269">
        <v>50000</v>
      </c>
      <c r="K1081" s="77">
        <f t="shared" si="21"/>
        <v>50000</v>
      </c>
      <c r="L1081" s="25" t="s">
        <v>22</v>
      </c>
      <c r="M1081" s="25" t="s">
        <v>19</v>
      </c>
      <c r="N1081" s="29">
        <v>0</v>
      </c>
    </row>
    <row r="1082" spans="1:14" s="30" customFormat="1" ht="150">
      <c r="A1082" s="21">
        <v>1069</v>
      </c>
      <c r="B1082" s="270" t="s">
        <v>4169</v>
      </c>
      <c r="C1082" s="156" t="s">
        <v>4249</v>
      </c>
      <c r="D1082" s="156" t="s">
        <v>1804</v>
      </c>
      <c r="E1082" s="156" t="s">
        <v>1805</v>
      </c>
      <c r="F1082" s="25" t="s">
        <v>14</v>
      </c>
      <c r="G1082" s="26" t="s">
        <v>4897</v>
      </c>
      <c r="H1082" s="268" t="s">
        <v>15</v>
      </c>
      <c r="I1082" s="161">
        <v>1</v>
      </c>
      <c r="J1082" s="269">
        <v>400000</v>
      </c>
      <c r="K1082" s="77">
        <f t="shared" si="21"/>
        <v>400000</v>
      </c>
      <c r="L1082" s="25" t="s">
        <v>22</v>
      </c>
      <c r="M1082" s="25" t="s">
        <v>19</v>
      </c>
      <c r="N1082" s="29">
        <v>0</v>
      </c>
    </row>
    <row r="1083" spans="1:14" s="30" customFormat="1" ht="112.5">
      <c r="A1083" s="21">
        <v>1070</v>
      </c>
      <c r="B1083" s="270" t="s">
        <v>4170</v>
      </c>
      <c r="C1083" s="156" t="s">
        <v>4250</v>
      </c>
      <c r="D1083" s="156" t="s">
        <v>1800</v>
      </c>
      <c r="E1083" s="156" t="s">
        <v>1801</v>
      </c>
      <c r="F1083" s="25" t="s">
        <v>14</v>
      </c>
      <c r="G1083" s="26" t="s">
        <v>4897</v>
      </c>
      <c r="H1083" s="268" t="s">
        <v>15</v>
      </c>
      <c r="I1083" s="268">
        <v>1</v>
      </c>
      <c r="J1083" s="269">
        <v>50000</v>
      </c>
      <c r="K1083" s="77">
        <f t="shared" si="21"/>
        <v>50000</v>
      </c>
      <c r="L1083" s="25" t="s">
        <v>22</v>
      </c>
      <c r="M1083" s="25" t="s">
        <v>19</v>
      </c>
      <c r="N1083" s="29">
        <v>0</v>
      </c>
    </row>
    <row r="1084" spans="1:14" s="30" customFormat="1" ht="150">
      <c r="A1084" s="21">
        <v>1071</v>
      </c>
      <c r="B1084" s="270" t="s">
        <v>4171</v>
      </c>
      <c r="C1084" s="156" t="s">
        <v>4249</v>
      </c>
      <c r="D1084" s="156" t="s">
        <v>1806</v>
      </c>
      <c r="E1084" s="156" t="s">
        <v>1805</v>
      </c>
      <c r="F1084" s="25" t="s">
        <v>14</v>
      </c>
      <c r="G1084" s="26" t="s">
        <v>4897</v>
      </c>
      <c r="H1084" s="268" t="s">
        <v>1329</v>
      </c>
      <c r="I1084" s="268">
        <v>1</v>
      </c>
      <c r="J1084" s="269">
        <v>400000</v>
      </c>
      <c r="K1084" s="77">
        <f t="shared" si="21"/>
        <v>400000</v>
      </c>
      <c r="L1084" s="25" t="s">
        <v>22</v>
      </c>
      <c r="M1084" s="25" t="s">
        <v>19</v>
      </c>
      <c r="N1084" s="29">
        <v>0</v>
      </c>
    </row>
    <row r="1085" spans="1:14" s="30" customFormat="1" ht="56.25">
      <c r="A1085" s="21">
        <v>1072</v>
      </c>
      <c r="B1085" s="253" t="s">
        <v>4172</v>
      </c>
      <c r="C1085" s="155" t="s">
        <v>4251</v>
      </c>
      <c r="D1085" s="254" t="s">
        <v>1949</v>
      </c>
      <c r="E1085" s="155" t="s">
        <v>1950</v>
      </c>
      <c r="F1085" s="25" t="s">
        <v>14</v>
      </c>
      <c r="G1085" s="26" t="s">
        <v>4897</v>
      </c>
      <c r="H1085" s="21" t="s">
        <v>15</v>
      </c>
      <c r="I1085" s="21">
        <v>10</v>
      </c>
      <c r="J1085" s="230">
        <v>3000</v>
      </c>
      <c r="K1085" s="77">
        <f aca="true" t="shared" si="22" ref="K1085:K1141">I1085*J1085</f>
        <v>30000</v>
      </c>
      <c r="L1085" s="25" t="s">
        <v>22</v>
      </c>
      <c r="M1085" s="25" t="s">
        <v>19</v>
      </c>
      <c r="N1085" s="29">
        <v>0</v>
      </c>
    </row>
    <row r="1086" spans="1:14" s="30" customFormat="1" ht="56.25">
      <c r="A1086" s="21">
        <v>1073</v>
      </c>
      <c r="B1086" s="85" t="s">
        <v>4173</v>
      </c>
      <c r="C1086" s="85" t="s">
        <v>4173</v>
      </c>
      <c r="D1086" s="85" t="s">
        <v>1367</v>
      </c>
      <c r="E1086" s="85" t="s">
        <v>1367</v>
      </c>
      <c r="F1086" s="25" t="s">
        <v>14</v>
      </c>
      <c r="G1086" s="26" t="s">
        <v>4897</v>
      </c>
      <c r="H1086" s="260" t="s">
        <v>819</v>
      </c>
      <c r="I1086" s="260">
        <v>11</v>
      </c>
      <c r="J1086" s="261">
        <v>10600</v>
      </c>
      <c r="K1086" s="77">
        <f t="shared" si="22"/>
        <v>116600</v>
      </c>
      <c r="L1086" s="25" t="s">
        <v>22</v>
      </c>
      <c r="M1086" s="25" t="s">
        <v>19</v>
      </c>
      <c r="N1086" s="29">
        <v>0</v>
      </c>
    </row>
    <row r="1087" spans="1:14" s="30" customFormat="1" ht="56.25">
      <c r="A1087" s="21">
        <v>1074</v>
      </c>
      <c r="B1087" s="85" t="s">
        <v>4174</v>
      </c>
      <c r="C1087" s="215" t="s">
        <v>4252</v>
      </c>
      <c r="D1087" s="215" t="s">
        <v>2466</v>
      </c>
      <c r="E1087" s="215" t="s">
        <v>2467</v>
      </c>
      <c r="F1087" s="25" t="s">
        <v>14</v>
      </c>
      <c r="G1087" s="26" t="s">
        <v>4897</v>
      </c>
      <c r="H1087" s="217" t="s">
        <v>402</v>
      </c>
      <c r="I1087" s="218">
        <v>100</v>
      </c>
      <c r="J1087" s="219">
        <v>3200</v>
      </c>
      <c r="K1087" s="77">
        <f t="shared" si="22"/>
        <v>320000</v>
      </c>
      <c r="L1087" s="25" t="s">
        <v>22</v>
      </c>
      <c r="M1087" s="25" t="s">
        <v>19</v>
      </c>
      <c r="N1087" s="29">
        <v>0</v>
      </c>
    </row>
    <row r="1088" spans="1:14" s="30" customFormat="1" ht="56.25">
      <c r="A1088" s="21">
        <v>1075</v>
      </c>
      <c r="B1088" s="85" t="s">
        <v>4175</v>
      </c>
      <c r="C1088" s="215" t="s">
        <v>4253</v>
      </c>
      <c r="D1088" s="215" t="s">
        <v>2094</v>
      </c>
      <c r="E1088" s="215" t="s">
        <v>2095</v>
      </c>
      <c r="F1088" s="101" t="s">
        <v>4920</v>
      </c>
      <c r="G1088" s="26" t="s">
        <v>4897</v>
      </c>
      <c r="H1088" s="218" t="s">
        <v>2091</v>
      </c>
      <c r="I1088" s="217">
        <v>80</v>
      </c>
      <c r="J1088" s="219">
        <v>10000</v>
      </c>
      <c r="K1088" s="77">
        <f t="shared" si="22"/>
        <v>800000</v>
      </c>
      <c r="L1088" s="25" t="s">
        <v>22</v>
      </c>
      <c r="M1088" s="25" t="s">
        <v>19</v>
      </c>
      <c r="N1088" s="29">
        <v>0</v>
      </c>
    </row>
    <row r="1089" spans="1:14" s="30" customFormat="1" ht="56.25">
      <c r="A1089" s="21">
        <v>1076</v>
      </c>
      <c r="B1089" s="85" t="s">
        <v>4176</v>
      </c>
      <c r="C1089" s="215" t="s">
        <v>4254</v>
      </c>
      <c r="D1089" s="215" t="s">
        <v>2098</v>
      </c>
      <c r="E1089" s="215" t="s">
        <v>2099</v>
      </c>
      <c r="F1089" s="101" t="s">
        <v>4920</v>
      </c>
      <c r="G1089" s="26" t="s">
        <v>4897</v>
      </c>
      <c r="H1089" s="218" t="s">
        <v>2091</v>
      </c>
      <c r="I1089" s="217">
        <v>80</v>
      </c>
      <c r="J1089" s="219">
        <v>10000</v>
      </c>
      <c r="K1089" s="77">
        <f t="shared" si="22"/>
        <v>800000</v>
      </c>
      <c r="L1089" s="25" t="s">
        <v>22</v>
      </c>
      <c r="M1089" s="25" t="s">
        <v>19</v>
      </c>
      <c r="N1089" s="29">
        <v>0</v>
      </c>
    </row>
    <row r="1090" spans="1:14" s="30" customFormat="1" ht="56.25">
      <c r="A1090" s="21">
        <v>1077</v>
      </c>
      <c r="B1090" s="85" t="s">
        <v>4177</v>
      </c>
      <c r="C1090" s="215" t="s">
        <v>4255</v>
      </c>
      <c r="D1090" s="215" t="s">
        <v>2089</v>
      </c>
      <c r="E1090" s="215" t="s">
        <v>2090</v>
      </c>
      <c r="F1090" s="101" t="s">
        <v>4920</v>
      </c>
      <c r="G1090" s="26" t="s">
        <v>4897</v>
      </c>
      <c r="H1090" s="218" t="s">
        <v>2091</v>
      </c>
      <c r="I1090" s="217">
        <v>80</v>
      </c>
      <c r="J1090" s="219">
        <v>10000</v>
      </c>
      <c r="K1090" s="77">
        <f t="shared" si="22"/>
        <v>800000</v>
      </c>
      <c r="L1090" s="25" t="s">
        <v>22</v>
      </c>
      <c r="M1090" s="25" t="s">
        <v>19</v>
      </c>
      <c r="N1090" s="29">
        <v>0</v>
      </c>
    </row>
    <row r="1091" spans="1:14" s="30" customFormat="1" ht="56.25">
      <c r="A1091" s="21">
        <v>1078</v>
      </c>
      <c r="B1091" s="85" t="s">
        <v>4178</v>
      </c>
      <c r="C1091" s="215" t="s">
        <v>4256</v>
      </c>
      <c r="D1091" s="215" t="s">
        <v>2092</v>
      </c>
      <c r="E1091" s="215" t="s">
        <v>2093</v>
      </c>
      <c r="F1091" s="101" t="s">
        <v>4920</v>
      </c>
      <c r="G1091" s="26" t="s">
        <v>4897</v>
      </c>
      <c r="H1091" s="218" t="s">
        <v>2091</v>
      </c>
      <c r="I1091" s="217">
        <v>80</v>
      </c>
      <c r="J1091" s="219">
        <v>10000</v>
      </c>
      <c r="K1091" s="77">
        <f t="shared" si="22"/>
        <v>800000</v>
      </c>
      <c r="L1091" s="25" t="s">
        <v>22</v>
      </c>
      <c r="M1091" s="25" t="s">
        <v>19</v>
      </c>
      <c r="N1091" s="29">
        <v>0</v>
      </c>
    </row>
    <row r="1092" spans="1:14" s="30" customFormat="1" ht="56.25">
      <c r="A1092" s="21">
        <v>1079</v>
      </c>
      <c r="B1092" s="85" t="s">
        <v>4179</v>
      </c>
      <c r="C1092" s="215" t="s">
        <v>4257</v>
      </c>
      <c r="D1092" s="215" t="s">
        <v>2096</v>
      </c>
      <c r="E1092" s="215" t="s">
        <v>2097</v>
      </c>
      <c r="F1092" s="101" t="s">
        <v>4920</v>
      </c>
      <c r="G1092" s="26" t="s">
        <v>4897</v>
      </c>
      <c r="H1092" s="218" t="s">
        <v>2091</v>
      </c>
      <c r="I1092" s="217">
        <v>80</v>
      </c>
      <c r="J1092" s="219">
        <v>10000</v>
      </c>
      <c r="K1092" s="77">
        <f t="shared" si="22"/>
        <v>800000</v>
      </c>
      <c r="L1092" s="25" t="s">
        <v>22</v>
      </c>
      <c r="M1092" s="25" t="s">
        <v>19</v>
      </c>
      <c r="N1092" s="29">
        <v>0</v>
      </c>
    </row>
    <row r="1093" spans="1:14" s="30" customFormat="1" ht="56.25">
      <c r="A1093" s="21">
        <v>1080</v>
      </c>
      <c r="B1093" s="85" t="s">
        <v>4180</v>
      </c>
      <c r="C1093" s="215" t="s">
        <v>4258</v>
      </c>
      <c r="D1093" s="215" t="s">
        <v>2100</v>
      </c>
      <c r="E1093" s="215" t="s">
        <v>2101</v>
      </c>
      <c r="F1093" s="101" t="s">
        <v>4920</v>
      </c>
      <c r="G1093" s="26" t="s">
        <v>4897</v>
      </c>
      <c r="H1093" s="218" t="s">
        <v>2091</v>
      </c>
      <c r="I1093" s="217">
        <v>80</v>
      </c>
      <c r="J1093" s="219">
        <v>10000</v>
      </c>
      <c r="K1093" s="77">
        <f t="shared" si="22"/>
        <v>800000</v>
      </c>
      <c r="L1093" s="25" t="s">
        <v>22</v>
      </c>
      <c r="M1093" s="25" t="s">
        <v>19</v>
      </c>
      <c r="N1093" s="29">
        <v>0</v>
      </c>
    </row>
    <row r="1094" spans="1:14" s="30" customFormat="1" ht="56.25">
      <c r="A1094" s="21">
        <v>1081</v>
      </c>
      <c r="B1094" s="85" t="s">
        <v>4181</v>
      </c>
      <c r="C1094" s="215" t="s">
        <v>4259</v>
      </c>
      <c r="D1094" s="215" t="s">
        <v>2102</v>
      </c>
      <c r="E1094" s="215" t="s">
        <v>2103</v>
      </c>
      <c r="F1094" s="101" t="s">
        <v>4920</v>
      </c>
      <c r="G1094" s="26" t="s">
        <v>4897</v>
      </c>
      <c r="H1094" s="218" t="s">
        <v>2091</v>
      </c>
      <c r="I1094" s="217">
        <v>80</v>
      </c>
      <c r="J1094" s="219">
        <v>10000</v>
      </c>
      <c r="K1094" s="77">
        <f t="shared" si="22"/>
        <v>800000</v>
      </c>
      <c r="L1094" s="25" t="s">
        <v>22</v>
      </c>
      <c r="M1094" s="25" t="s">
        <v>19</v>
      </c>
      <c r="N1094" s="29">
        <v>0</v>
      </c>
    </row>
    <row r="1095" spans="1:14" s="30" customFormat="1" ht="56.25">
      <c r="A1095" s="21">
        <v>1082</v>
      </c>
      <c r="B1095" s="85" t="s">
        <v>4182</v>
      </c>
      <c r="C1095" s="215" t="s">
        <v>4260</v>
      </c>
      <c r="D1095" s="215" t="s">
        <v>2108</v>
      </c>
      <c r="E1095" s="215" t="s">
        <v>2109</v>
      </c>
      <c r="F1095" s="101" t="s">
        <v>4920</v>
      </c>
      <c r="G1095" s="26" t="s">
        <v>4897</v>
      </c>
      <c r="H1095" s="218" t="s">
        <v>2091</v>
      </c>
      <c r="I1095" s="217">
        <v>80</v>
      </c>
      <c r="J1095" s="219">
        <v>10000</v>
      </c>
      <c r="K1095" s="77">
        <f t="shared" si="22"/>
        <v>800000</v>
      </c>
      <c r="L1095" s="25" t="s">
        <v>22</v>
      </c>
      <c r="M1095" s="25" t="s">
        <v>19</v>
      </c>
      <c r="N1095" s="29">
        <v>0</v>
      </c>
    </row>
    <row r="1096" spans="1:14" s="30" customFormat="1" ht="56.25">
      <c r="A1096" s="21">
        <v>1083</v>
      </c>
      <c r="B1096" s="85" t="s">
        <v>4183</v>
      </c>
      <c r="C1096" s="215" t="s">
        <v>4261</v>
      </c>
      <c r="D1096" s="215" t="s">
        <v>2110</v>
      </c>
      <c r="E1096" s="215" t="s">
        <v>2111</v>
      </c>
      <c r="F1096" s="101" t="s">
        <v>4920</v>
      </c>
      <c r="G1096" s="26" t="s">
        <v>4897</v>
      </c>
      <c r="H1096" s="218" t="s">
        <v>2091</v>
      </c>
      <c r="I1096" s="217">
        <v>60</v>
      </c>
      <c r="J1096" s="219">
        <v>10000</v>
      </c>
      <c r="K1096" s="77">
        <f t="shared" si="22"/>
        <v>600000</v>
      </c>
      <c r="L1096" s="25" t="s">
        <v>22</v>
      </c>
      <c r="M1096" s="25" t="s">
        <v>19</v>
      </c>
      <c r="N1096" s="29">
        <v>0</v>
      </c>
    </row>
    <row r="1097" spans="1:14" s="30" customFormat="1" ht="56.25">
      <c r="A1097" s="21">
        <v>1084</v>
      </c>
      <c r="B1097" s="85" t="s">
        <v>4184</v>
      </c>
      <c r="C1097" s="215" t="s">
        <v>4262</v>
      </c>
      <c r="D1097" s="215" t="s">
        <v>2112</v>
      </c>
      <c r="E1097" s="215" t="s">
        <v>2113</v>
      </c>
      <c r="F1097" s="101" t="s">
        <v>4920</v>
      </c>
      <c r="G1097" s="26" t="s">
        <v>4897</v>
      </c>
      <c r="H1097" s="218" t="s">
        <v>2091</v>
      </c>
      <c r="I1097" s="217">
        <v>80</v>
      </c>
      <c r="J1097" s="219">
        <v>10000</v>
      </c>
      <c r="K1097" s="77">
        <f t="shared" si="22"/>
        <v>800000</v>
      </c>
      <c r="L1097" s="25" t="s">
        <v>22</v>
      </c>
      <c r="M1097" s="25" t="s">
        <v>19</v>
      </c>
      <c r="N1097" s="29">
        <v>0</v>
      </c>
    </row>
    <row r="1098" spans="1:14" s="30" customFormat="1" ht="56.25">
      <c r="A1098" s="21">
        <v>1085</v>
      </c>
      <c r="B1098" s="85" t="s">
        <v>4185</v>
      </c>
      <c r="C1098" s="215" t="s">
        <v>4263</v>
      </c>
      <c r="D1098" s="215" t="s">
        <v>2114</v>
      </c>
      <c r="E1098" s="215" t="s">
        <v>2115</v>
      </c>
      <c r="F1098" s="101" t="s">
        <v>4920</v>
      </c>
      <c r="G1098" s="26" t="s">
        <v>4897</v>
      </c>
      <c r="H1098" s="218" t="s">
        <v>2091</v>
      </c>
      <c r="I1098" s="217">
        <v>80</v>
      </c>
      <c r="J1098" s="219">
        <v>10000</v>
      </c>
      <c r="K1098" s="77">
        <f t="shared" si="22"/>
        <v>800000</v>
      </c>
      <c r="L1098" s="25" t="s">
        <v>22</v>
      </c>
      <c r="M1098" s="25" t="s">
        <v>19</v>
      </c>
      <c r="N1098" s="29">
        <v>0</v>
      </c>
    </row>
    <row r="1099" spans="1:14" s="30" customFormat="1" ht="56.25">
      <c r="A1099" s="21">
        <v>1086</v>
      </c>
      <c r="B1099" s="85" t="s">
        <v>4186</v>
      </c>
      <c r="C1099" s="215" t="s">
        <v>4264</v>
      </c>
      <c r="D1099" s="215" t="s">
        <v>2116</v>
      </c>
      <c r="E1099" s="215" t="s">
        <v>2117</v>
      </c>
      <c r="F1099" s="101" t="s">
        <v>4920</v>
      </c>
      <c r="G1099" s="26" t="s">
        <v>4897</v>
      </c>
      <c r="H1099" s="218" t="s">
        <v>2091</v>
      </c>
      <c r="I1099" s="217">
        <v>80</v>
      </c>
      <c r="J1099" s="219">
        <v>10000</v>
      </c>
      <c r="K1099" s="77">
        <f t="shared" si="22"/>
        <v>800000</v>
      </c>
      <c r="L1099" s="25" t="s">
        <v>22</v>
      </c>
      <c r="M1099" s="25" t="s">
        <v>19</v>
      </c>
      <c r="N1099" s="29">
        <v>0</v>
      </c>
    </row>
    <row r="1100" spans="1:14" s="30" customFormat="1" ht="56.25">
      <c r="A1100" s="21">
        <v>1087</v>
      </c>
      <c r="B1100" s="85" t="s">
        <v>4187</v>
      </c>
      <c r="C1100" s="215" t="s">
        <v>4265</v>
      </c>
      <c r="D1100" s="215" t="s">
        <v>2118</v>
      </c>
      <c r="E1100" s="215" t="s">
        <v>2119</v>
      </c>
      <c r="F1100" s="101" t="s">
        <v>4920</v>
      </c>
      <c r="G1100" s="26" t="s">
        <v>4897</v>
      </c>
      <c r="H1100" s="218" t="s">
        <v>2091</v>
      </c>
      <c r="I1100" s="217">
        <v>80</v>
      </c>
      <c r="J1100" s="219">
        <v>10000</v>
      </c>
      <c r="K1100" s="77">
        <f t="shared" si="22"/>
        <v>800000</v>
      </c>
      <c r="L1100" s="25" t="s">
        <v>22</v>
      </c>
      <c r="M1100" s="25" t="s">
        <v>19</v>
      </c>
      <c r="N1100" s="29">
        <v>0</v>
      </c>
    </row>
    <row r="1101" spans="1:14" s="30" customFormat="1" ht="56.25">
      <c r="A1101" s="21">
        <v>1088</v>
      </c>
      <c r="B1101" s="85" t="s">
        <v>4188</v>
      </c>
      <c r="C1101" s="215" t="s">
        <v>4266</v>
      </c>
      <c r="D1101" s="215" t="s">
        <v>2120</v>
      </c>
      <c r="E1101" s="215" t="s">
        <v>2121</v>
      </c>
      <c r="F1101" s="101" t="s">
        <v>4920</v>
      </c>
      <c r="G1101" s="26" t="s">
        <v>4897</v>
      </c>
      <c r="H1101" s="218" t="s">
        <v>2091</v>
      </c>
      <c r="I1101" s="260">
        <v>160</v>
      </c>
      <c r="J1101" s="219">
        <v>10000</v>
      </c>
      <c r="K1101" s="77">
        <f t="shared" si="22"/>
        <v>1600000</v>
      </c>
      <c r="L1101" s="25" t="s">
        <v>22</v>
      </c>
      <c r="M1101" s="25" t="s">
        <v>19</v>
      </c>
      <c r="N1101" s="29">
        <v>0</v>
      </c>
    </row>
    <row r="1102" spans="1:14" s="30" customFormat="1" ht="56.25">
      <c r="A1102" s="21">
        <v>1089</v>
      </c>
      <c r="B1102" s="85" t="s">
        <v>4189</v>
      </c>
      <c r="C1102" s="215" t="s">
        <v>4267</v>
      </c>
      <c r="D1102" s="215" t="s">
        <v>2122</v>
      </c>
      <c r="E1102" s="215" t="s">
        <v>2123</v>
      </c>
      <c r="F1102" s="101" t="s">
        <v>4920</v>
      </c>
      <c r="G1102" s="26" t="s">
        <v>4897</v>
      </c>
      <c r="H1102" s="218" t="s">
        <v>2091</v>
      </c>
      <c r="I1102" s="260">
        <v>140</v>
      </c>
      <c r="J1102" s="219">
        <v>10000</v>
      </c>
      <c r="K1102" s="77">
        <f t="shared" si="22"/>
        <v>1400000</v>
      </c>
      <c r="L1102" s="25" t="s">
        <v>22</v>
      </c>
      <c r="M1102" s="25" t="s">
        <v>19</v>
      </c>
      <c r="N1102" s="29">
        <v>0</v>
      </c>
    </row>
    <row r="1103" spans="1:14" s="30" customFormat="1" ht="56.25">
      <c r="A1103" s="21">
        <v>1090</v>
      </c>
      <c r="B1103" s="85" t="s">
        <v>4190</v>
      </c>
      <c r="C1103" s="215" t="s">
        <v>4268</v>
      </c>
      <c r="D1103" s="215" t="s">
        <v>2124</v>
      </c>
      <c r="E1103" s="215" t="s">
        <v>2125</v>
      </c>
      <c r="F1103" s="101" t="s">
        <v>4920</v>
      </c>
      <c r="G1103" s="26" t="s">
        <v>4897</v>
      </c>
      <c r="H1103" s="218" t="s">
        <v>2091</v>
      </c>
      <c r="I1103" s="260">
        <v>120</v>
      </c>
      <c r="J1103" s="219">
        <v>10000</v>
      </c>
      <c r="K1103" s="77">
        <f t="shared" si="22"/>
        <v>1200000</v>
      </c>
      <c r="L1103" s="25" t="s">
        <v>22</v>
      </c>
      <c r="M1103" s="25" t="s">
        <v>19</v>
      </c>
      <c r="N1103" s="29">
        <v>0</v>
      </c>
    </row>
    <row r="1104" spans="1:14" s="30" customFormat="1" ht="56.25">
      <c r="A1104" s="21">
        <v>1091</v>
      </c>
      <c r="B1104" s="85" t="s">
        <v>4191</v>
      </c>
      <c r="C1104" s="215" t="s">
        <v>4269</v>
      </c>
      <c r="D1104" s="215" t="s">
        <v>2128</v>
      </c>
      <c r="E1104" s="215" t="s">
        <v>2129</v>
      </c>
      <c r="F1104" s="101" t="s">
        <v>4920</v>
      </c>
      <c r="G1104" s="26" t="s">
        <v>4897</v>
      </c>
      <c r="H1104" s="218" t="s">
        <v>2091</v>
      </c>
      <c r="I1104" s="260">
        <v>220</v>
      </c>
      <c r="J1104" s="219">
        <v>10000</v>
      </c>
      <c r="K1104" s="77">
        <f t="shared" si="22"/>
        <v>2200000</v>
      </c>
      <c r="L1104" s="25" t="s">
        <v>22</v>
      </c>
      <c r="M1104" s="25" t="s">
        <v>19</v>
      </c>
      <c r="N1104" s="29">
        <v>0</v>
      </c>
    </row>
    <row r="1105" spans="1:14" s="30" customFormat="1" ht="56.25">
      <c r="A1105" s="21">
        <v>1092</v>
      </c>
      <c r="B1105" s="85" t="s">
        <v>4192</v>
      </c>
      <c r="C1105" s="215" t="s">
        <v>4270</v>
      </c>
      <c r="D1105" s="215" t="s">
        <v>2130</v>
      </c>
      <c r="E1105" s="215" t="s">
        <v>2131</v>
      </c>
      <c r="F1105" s="101" t="s">
        <v>4920</v>
      </c>
      <c r="G1105" s="26" t="s">
        <v>4897</v>
      </c>
      <c r="H1105" s="218" t="s">
        <v>2091</v>
      </c>
      <c r="I1105" s="260">
        <v>160</v>
      </c>
      <c r="J1105" s="219">
        <v>10000</v>
      </c>
      <c r="K1105" s="77">
        <f t="shared" si="22"/>
        <v>1600000</v>
      </c>
      <c r="L1105" s="25" t="s">
        <v>22</v>
      </c>
      <c r="M1105" s="25" t="s">
        <v>19</v>
      </c>
      <c r="N1105" s="29">
        <v>0</v>
      </c>
    </row>
    <row r="1106" spans="1:14" s="30" customFormat="1" ht="56.25">
      <c r="A1106" s="21">
        <v>1093</v>
      </c>
      <c r="B1106" s="85" t="s">
        <v>4193</v>
      </c>
      <c r="C1106" s="215" t="s">
        <v>4271</v>
      </c>
      <c r="D1106" s="215" t="s">
        <v>2136</v>
      </c>
      <c r="E1106" s="215" t="s">
        <v>2137</v>
      </c>
      <c r="F1106" s="101" t="s">
        <v>4920</v>
      </c>
      <c r="G1106" s="26" t="s">
        <v>4897</v>
      </c>
      <c r="H1106" s="218" t="s">
        <v>2091</v>
      </c>
      <c r="I1106" s="260">
        <v>140</v>
      </c>
      <c r="J1106" s="219">
        <v>10000</v>
      </c>
      <c r="K1106" s="77">
        <f t="shared" si="22"/>
        <v>1400000</v>
      </c>
      <c r="L1106" s="25" t="s">
        <v>22</v>
      </c>
      <c r="M1106" s="25" t="s">
        <v>19</v>
      </c>
      <c r="N1106" s="29">
        <v>0</v>
      </c>
    </row>
    <row r="1107" spans="1:14" s="30" customFormat="1" ht="56.25">
      <c r="A1107" s="21">
        <v>1094</v>
      </c>
      <c r="B1107" s="85" t="s">
        <v>4194</v>
      </c>
      <c r="C1107" s="215" t="s">
        <v>4272</v>
      </c>
      <c r="D1107" s="215" t="s">
        <v>2138</v>
      </c>
      <c r="E1107" s="215" t="s">
        <v>2139</v>
      </c>
      <c r="F1107" s="101" t="s">
        <v>4920</v>
      </c>
      <c r="G1107" s="26" t="s">
        <v>4897</v>
      </c>
      <c r="H1107" s="218" t="s">
        <v>2091</v>
      </c>
      <c r="I1107" s="260">
        <v>140</v>
      </c>
      <c r="J1107" s="219">
        <v>10000</v>
      </c>
      <c r="K1107" s="77">
        <f t="shared" si="22"/>
        <v>1400000</v>
      </c>
      <c r="L1107" s="25" t="s">
        <v>22</v>
      </c>
      <c r="M1107" s="25" t="s">
        <v>19</v>
      </c>
      <c r="N1107" s="29">
        <v>0</v>
      </c>
    </row>
    <row r="1108" spans="1:14" s="30" customFormat="1" ht="56.25">
      <c r="A1108" s="21">
        <v>1095</v>
      </c>
      <c r="B1108" s="85" t="s">
        <v>4195</v>
      </c>
      <c r="C1108" s="215" t="s">
        <v>4273</v>
      </c>
      <c r="D1108" s="215" t="s">
        <v>2140</v>
      </c>
      <c r="E1108" s="215" t="s">
        <v>2141</v>
      </c>
      <c r="F1108" s="101" t="s">
        <v>4920</v>
      </c>
      <c r="G1108" s="26" t="s">
        <v>4897</v>
      </c>
      <c r="H1108" s="218" t="s">
        <v>2091</v>
      </c>
      <c r="I1108" s="260">
        <v>400</v>
      </c>
      <c r="J1108" s="219">
        <v>10000</v>
      </c>
      <c r="K1108" s="77">
        <f t="shared" si="22"/>
        <v>4000000</v>
      </c>
      <c r="L1108" s="25" t="s">
        <v>22</v>
      </c>
      <c r="M1108" s="25" t="s">
        <v>19</v>
      </c>
      <c r="N1108" s="29">
        <v>0</v>
      </c>
    </row>
    <row r="1109" spans="1:14" s="30" customFormat="1" ht="56.25">
      <c r="A1109" s="21">
        <v>1096</v>
      </c>
      <c r="B1109" s="85" t="s">
        <v>4196</v>
      </c>
      <c r="C1109" s="215" t="s">
        <v>4274</v>
      </c>
      <c r="D1109" s="215" t="s">
        <v>2144</v>
      </c>
      <c r="E1109" s="215" t="s">
        <v>2145</v>
      </c>
      <c r="F1109" s="101" t="s">
        <v>4920</v>
      </c>
      <c r="G1109" s="26" t="s">
        <v>4897</v>
      </c>
      <c r="H1109" s="218" t="s">
        <v>2091</v>
      </c>
      <c r="I1109" s="260">
        <v>140</v>
      </c>
      <c r="J1109" s="219">
        <v>10000</v>
      </c>
      <c r="K1109" s="77">
        <f t="shared" si="22"/>
        <v>1400000</v>
      </c>
      <c r="L1109" s="25" t="s">
        <v>22</v>
      </c>
      <c r="M1109" s="25" t="s">
        <v>19</v>
      </c>
      <c r="N1109" s="29">
        <v>0</v>
      </c>
    </row>
    <row r="1110" spans="1:14" s="30" customFormat="1" ht="56.25">
      <c r="A1110" s="21">
        <v>1097</v>
      </c>
      <c r="B1110" s="85" t="s">
        <v>4197</v>
      </c>
      <c r="C1110" s="215" t="s">
        <v>4275</v>
      </c>
      <c r="D1110" s="215" t="s">
        <v>2104</v>
      </c>
      <c r="E1110" s="215" t="s">
        <v>2105</v>
      </c>
      <c r="F1110" s="101" t="s">
        <v>4920</v>
      </c>
      <c r="G1110" s="26" t="s">
        <v>4897</v>
      </c>
      <c r="H1110" s="218" t="s">
        <v>2091</v>
      </c>
      <c r="I1110" s="217">
        <v>80</v>
      </c>
      <c r="J1110" s="219">
        <v>10000</v>
      </c>
      <c r="K1110" s="77">
        <f t="shared" si="22"/>
        <v>800000</v>
      </c>
      <c r="L1110" s="25" t="s">
        <v>22</v>
      </c>
      <c r="M1110" s="25" t="s">
        <v>19</v>
      </c>
      <c r="N1110" s="29">
        <v>0</v>
      </c>
    </row>
    <row r="1111" spans="1:14" s="30" customFormat="1" ht="56.25">
      <c r="A1111" s="21">
        <v>1098</v>
      </c>
      <c r="B1111" s="85" t="s">
        <v>4198</v>
      </c>
      <c r="C1111" s="215" t="s">
        <v>4276</v>
      </c>
      <c r="D1111" s="215" t="s">
        <v>2106</v>
      </c>
      <c r="E1111" s="215" t="s">
        <v>2107</v>
      </c>
      <c r="F1111" s="101" t="s">
        <v>4920</v>
      </c>
      <c r="G1111" s="26" t="s">
        <v>4897</v>
      </c>
      <c r="H1111" s="218" t="s">
        <v>2091</v>
      </c>
      <c r="I1111" s="217">
        <v>80</v>
      </c>
      <c r="J1111" s="219">
        <v>10000</v>
      </c>
      <c r="K1111" s="77">
        <f t="shared" si="22"/>
        <v>800000</v>
      </c>
      <c r="L1111" s="25" t="s">
        <v>22</v>
      </c>
      <c r="M1111" s="25" t="s">
        <v>19</v>
      </c>
      <c r="N1111" s="29">
        <v>0</v>
      </c>
    </row>
    <row r="1112" spans="1:14" s="30" customFormat="1" ht="56.25">
      <c r="A1112" s="21">
        <v>1099</v>
      </c>
      <c r="B1112" s="85" t="s">
        <v>4199</v>
      </c>
      <c r="C1112" s="215" t="s">
        <v>4277</v>
      </c>
      <c r="D1112" s="215" t="s">
        <v>2126</v>
      </c>
      <c r="E1112" s="215" t="s">
        <v>2127</v>
      </c>
      <c r="F1112" s="101" t="s">
        <v>4920</v>
      </c>
      <c r="G1112" s="26" t="s">
        <v>4897</v>
      </c>
      <c r="H1112" s="218" t="s">
        <v>2091</v>
      </c>
      <c r="I1112" s="217">
        <v>120</v>
      </c>
      <c r="J1112" s="219">
        <v>10000</v>
      </c>
      <c r="K1112" s="77">
        <f t="shared" si="22"/>
        <v>1200000</v>
      </c>
      <c r="L1112" s="25" t="s">
        <v>22</v>
      </c>
      <c r="M1112" s="25" t="s">
        <v>19</v>
      </c>
      <c r="N1112" s="29">
        <v>0</v>
      </c>
    </row>
    <row r="1113" spans="1:14" s="30" customFormat="1" ht="56.25">
      <c r="A1113" s="21">
        <v>1100</v>
      </c>
      <c r="B1113" s="85" t="s">
        <v>4200</v>
      </c>
      <c r="C1113" s="215" t="s">
        <v>4278</v>
      </c>
      <c r="D1113" s="215" t="s">
        <v>2132</v>
      </c>
      <c r="E1113" s="215" t="s">
        <v>2133</v>
      </c>
      <c r="F1113" s="101" t="s">
        <v>4920</v>
      </c>
      <c r="G1113" s="26" t="s">
        <v>4897</v>
      </c>
      <c r="H1113" s="218" t="s">
        <v>2091</v>
      </c>
      <c r="I1113" s="260">
        <v>160</v>
      </c>
      <c r="J1113" s="219">
        <v>10000</v>
      </c>
      <c r="K1113" s="77">
        <f t="shared" si="22"/>
        <v>1600000</v>
      </c>
      <c r="L1113" s="25" t="s">
        <v>22</v>
      </c>
      <c r="M1113" s="25" t="s">
        <v>19</v>
      </c>
      <c r="N1113" s="29">
        <v>0</v>
      </c>
    </row>
    <row r="1114" spans="1:14" s="30" customFormat="1" ht="56.25">
      <c r="A1114" s="21">
        <v>1101</v>
      </c>
      <c r="B1114" s="85" t="s">
        <v>4201</v>
      </c>
      <c r="C1114" s="215" t="s">
        <v>4279</v>
      </c>
      <c r="D1114" s="215" t="s">
        <v>2134</v>
      </c>
      <c r="E1114" s="215" t="s">
        <v>2135</v>
      </c>
      <c r="F1114" s="101" t="s">
        <v>4920</v>
      </c>
      <c r="G1114" s="26" t="s">
        <v>4897</v>
      </c>
      <c r="H1114" s="218" t="s">
        <v>2091</v>
      </c>
      <c r="I1114" s="260">
        <v>180</v>
      </c>
      <c r="J1114" s="219">
        <v>10000</v>
      </c>
      <c r="K1114" s="77">
        <f t="shared" si="22"/>
        <v>1800000</v>
      </c>
      <c r="L1114" s="25" t="s">
        <v>22</v>
      </c>
      <c r="M1114" s="25" t="s">
        <v>19</v>
      </c>
      <c r="N1114" s="29">
        <v>0</v>
      </c>
    </row>
    <row r="1115" spans="1:14" s="30" customFormat="1" ht="56.25">
      <c r="A1115" s="21">
        <v>1102</v>
      </c>
      <c r="B1115" s="85" t="s">
        <v>4202</v>
      </c>
      <c r="C1115" s="215" t="s">
        <v>4280</v>
      </c>
      <c r="D1115" s="215" t="s">
        <v>2142</v>
      </c>
      <c r="E1115" s="215" t="s">
        <v>2143</v>
      </c>
      <c r="F1115" s="101" t="s">
        <v>4920</v>
      </c>
      <c r="G1115" s="26" t="s">
        <v>4897</v>
      </c>
      <c r="H1115" s="218" t="s">
        <v>2091</v>
      </c>
      <c r="I1115" s="260">
        <v>220</v>
      </c>
      <c r="J1115" s="219">
        <v>10000</v>
      </c>
      <c r="K1115" s="77">
        <f t="shared" si="22"/>
        <v>2200000</v>
      </c>
      <c r="L1115" s="25" t="s">
        <v>22</v>
      </c>
      <c r="M1115" s="25" t="s">
        <v>19</v>
      </c>
      <c r="N1115" s="29">
        <v>0</v>
      </c>
    </row>
    <row r="1116" spans="1:14" s="30" customFormat="1" ht="56.25">
      <c r="A1116" s="21">
        <v>1103</v>
      </c>
      <c r="B1116" s="309" t="s">
        <v>4203</v>
      </c>
      <c r="C1116" s="156" t="s">
        <v>4281</v>
      </c>
      <c r="D1116" s="312" t="s">
        <v>2537</v>
      </c>
      <c r="E1116" s="156" t="s">
        <v>2538</v>
      </c>
      <c r="F1116" s="101" t="s">
        <v>4920</v>
      </c>
      <c r="G1116" s="26" t="s">
        <v>4897</v>
      </c>
      <c r="H1116" s="161" t="s">
        <v>402</v>
      </c>
      <c r="I1116" s="268">
        <v>2000</v>
      </c>
      <c r="J1116" s="269">
        <v>500</v>
      </c>
      <c r="K1116" s="77">
        <f t="shared" si="22"/>
        <v>1000000</v>
      </c>
      <c r="L1116" s="25" t="s">
        <v>22</v>
      </c>
      <c r="M1116" s="25" t="s">
        <v>19</v>
      </c>
      <c r="N1116" s="29">
        <v>0</v>
      </c>
    </row>
    <row r="1117" spans="1:14" s="30" customFormat="1" ht="56.25">
      <c r="A1117" s="21">
        <v>1104</v>
      </c>
      <c r="B1117" s="270" t="s">
        <v>4204</v>
      </c>
      <c r="C1117" s="156" t="s">
        <v>1714</v>
      </c>
      <c r="D1117" s="270" t="s">
        <v>1713</v>
      </c>
      <c r="E1117" s="156" t="s">
        <v>1714</v>
      </c>
      <c r="F1117" s="25" t="s">
        <v>14</v>
      </c>
      <c r="G1117" s="26" t="s">
        <v>4897</v>
      </c>
      <c r="H1117" s="161" t="s">
        <v>402</v>
      </c>
      <c r="I1117" s="161">
        <v>500</v>
      </c>
      <c r="J1117" s="290">
        <v>100</v>
      </c>
      <c r="K1117" s="77">
        <f t="shared" si="22"/>
        <v>50000</v>
      </c>
      <c r="L1117" s="25" t="s">
        <v>22</v>
      </c>
      <c r="M1117" s="25" t="s">
        <v>19</v>
      </c>
      <c r="N1117" s="29">
        <v>0</v>
      </c>
    </row>
    <row r="1118" spans="1:14" s="30" customFormat="1" ht="56.25">
      <c r="A1118" s="21">
        <v>1105</v>
      </c>
      <c r="B1118" s="81" t="s">
        <v>4205</v>
      </c>
      <c r="C1118" s="82" t="s">
        <v>1278</v>
      </c>
      <c r="D1118" s="82" t="s">
        <v>1277</v>
      </c>
      <c r="E1118" s="82" t="s">
        <v>1278</v>
      </c>
      <c r="F1118" s="25" t="s">
        <v>14</v>
      </c>
      <c r="G1118" s="26" t="s">
        <v>4897</v>
      </c>
      <c r="H1118" s="101" t="s">
        <v>16</v>
      </c>
      <c r="I1118" s="101">
        <v>15</v>
      </c>
      <c r="J1118" s="259">
        <v>500</v>
      </c>
      <c r="K1118" s="77">
        <f t="shared" si="22"/>
        <v>7500</v>
      </c>
      <c r="L1118" s="25" t="s">
        <v>22</v>
      </c>
      <c r="M1118" s="25" t="s">
        <v>19</v>
      </c>
      <c r="N1118" s="29">
        <v>0</v>
      </c>
    </row>
    <row r="1119" spans="1:14" s="30" customFormat="1" ht="56.25">
      <c r="A1119" s="21">
        <v>1106</v>
      </c>
      <c r="B1119" s="81" t="s">
        <v>4205</v>
      </c>
      <c r="C1119" s="82" t="s">
        <v>4282</v>
      </c>
      <c r="D1119" s="81" t="s">
        <v>591</v>
      </c>
      <c r="E1119" s="82" t="s">
        <v>592</v>
      </c>
      <c r="F1119" s="25" t="s">
        <v>14</v>
      </c>
      <c r="G1119" s="26" t="s">
        <v>4897</v>
      </c>
      <c r="H1119" s="101" t="s">
        <v>593</v>
      </c>
      <c r="I1119" s="221">
        <v>0.11</v>
      </c>
      <c r="J1119" s="222">
        <v>420000</v>
      </c>
      <c r="K1119" s="77">
        <f t="shared" si="22"/>
        <v>46200</v>
      </c>
      <c r="L1119" s="25" t="s">
        <v>22</v>
      </c>
      <c r="M1119" s="25" t="s">
        <v>19</v>
      </c>
      <c r="N1119" s="29">
        <v>0</v>
      </c>
    </row>
    <row r="1120" spans="1:14" s="30" customFormat="1" ht="56.25">
      <c r="A1120" s="21">
        <v>1107</v>
      </c>
      <c r="B1120" s="313" t="s">
        <v>4205</v>
      </c>
      <c r="C1120" s="289" t="s">
        <v>865</v>
      </c>
      <c r="D1120" s="314" t="s">
        <v>864</v>
      </c>
      <c r="E1120" s="289" t="s">
        <v>865</v>
      </c>
      <c r="F1120" s="25" t="s">
        <v>14</v>
      </c>
      <c r="G1120" s="26" t="s">
        <v>4897</v>
      </c>
      <c r="H1120" s="21" t="s">
        <v>16</v>
      </c>
      <c r="I1120" s="21">
        <v>20</v>
      </c>
      <c r="J1120" s="230">
        <v>400</v>
      </c>
      <c r="K1120" s="77">
        <f t="shared" si="22"/>
        <v>8000</v>
      </c>
      <c r="L1120" s="25" t="s">
        <v>22</v>
      </c>
      <c r="M1120" s="25" t="s">
        <v>19</v>
      </c>
      <c r="N1120" s="29">
        <v>0</v>
      </c>
    </row>
    <row r="1121" spans="1:14" s="30" customFormat="1" ht="56.25">
      <c r="A1121" s="21">
        <v>1108</v>
      </c>
      <c r="B1121" s="81" t="s">
        <v>4206</v>
      </c>
      <c r="C1121" s="82" t="s">
        <v>4283</v>
      </c>
      <c r="D1121" s="81" t="s">
        <v>550</v>
      </c>
      <c r="E1121" s="82" t="s">
        <v>551</v>
      </c>
      <c r="F1121" s="25" t="s">
        <v>14</v>
      </c>
      <c r="G1121" s="26" t="s">
        <v>4897</v>
      </c>
      <c r="H1121" s="101" t="s">
        <v>15</v>
      </c>
      <c r="I1121" s="221">
        <v>4</v>
      </c>
      <c r="J1121" s="222">
        <v>40000</v>
      </c>
      <c r="K1121" s="77">
        <f t="shared" si="22"/>
        <v>160000</v>
      </c>
      <c r="L1121" s="25" t="s">
        <v>22</v>
      </c>
      <c r="M1121" s="25" t="s">
        <v>19</v>
      </c>
      <c r="N1121" s="29">
        <v>0</v>
      </c>
    </row>
    <row r="1122" spans="1:14" s="30" customFormat="1" ht="56.25">
      <c r="A1122" s="21">
        <v>1109</v>
      </c>
      <c r="B1122" s="81" t="s">
        <v>4207</v>
      </c>
      <c r="C1122" s="81" t="s">
        <v>4284</v>
      </c>
      <c r="D1122" s="81" t="s">
        <v>1519</v>
      </c>
      <c r="E1122" s="81" t="s">
        <v>1520</v>
      </c>
      <c r="F1122" s="25" t="s">
        <v>14</v>
      </c>
      <c r="G1122" s="26" t="s">
        <v>4897</v>
      </c>
      <c r="H1122" s="101" t="s">
        <v>15</v>
      </c>
      <c r="I1122" s="101">
        <v>1</v>
      </c>
      <c r="J1122" s="256">
        <v>10000</v>
      </c>
      <c r="K1122" s="77">
        <f t="shared" si="22"/>
        <v>10000</v>
      </c>
      <c r="L1122" s="25" t="s">
        <v>22</v>
      </c>
      <c r="M1122" s="25" t="s">
        <v>19</v>
      </c>
      <c r="N1122" s="29">
        <v>0</v>
      </c>
    </row>
    <row r="1123" spans="1:14" s="30" customFormat="1" ht="56.25">
      <c r="A1123" s="21">
        <v>1110</v>
      </c>
      <c r="B1123" s="85" t="s">
        <v>4208</v>
      </c>
      <c r="C1123" s="85" t="s">
        <v>4208</v>
      </c>
      <c r="D1123" s="85" t="s">
        <v>1393</v>
      </c>
      <c r="E1123" s="85" t="s">
        <v>1393</v>
      </c>
      <c r="F1123" s="25" t="s">
        <v>14</v>
      </c>
      <c r="G1123" s="26" t="s">
        <v>4897</v>
      </c>
      <c r="H1123" s="260" t="s">
        <v>819</v>
      </c>
      <c r="I1123" s="260">
        <v>2</v>
      </c>
      <c r="J1123" s="261">
        <v>3300</v>
      </c>
      <c r="K1123" s="77">
        <f t="shared" si="22"/>
        <v>6600</v>
      </c>
      <c r="L1123" s="25" t="s">
        <v>22</v>
      </c>
      <c r="M1123" s="25" t="s">
        <v>19</v>
      </c>
      <c r="N1123" s="29">
        <v>0</v>
      </c>
    </row>
    <row r="1124" spans="1:14" s="30" customFormat="1" ht="56.25">
      <c r="A1124" s="21">
        <v>1111</v>
      </c>
      <c r="B1124" s="85" t="s">
        <v>4209</v>
      </c>
      <c r="C1124" s="85" t="s">
        <v>4209</v>
      </c>
      <c r="D1124" s="85" t="s">
        <v>1371</v>
      </c>
      <c r="E1124" s="85" t="s">
        <v>1371</v>
      </c>
      <c r="F1124" s="25" t="s">
        <v>14</v>
      </c>
      <c r="G1124" s="26" t="s">
        <v>4897</v>
      </c>
      <c r="H1124" s="260" t="s">
        <v>819</v>
      </c>
      <c r="I1124" s="260">
        <v>2</v>
      </c>
      <c r="J1124" s="261">
        <v>25000</v>
      </c>
      <c r="K1124" s="77">
        <f t="shared" si="22"/>
        <v>50000</v>
      </c>
      <c r="L1124" s="25" t="s">
        <v>22</v>
      </c>
      <c r="M1124" s="25" t="s">
        <v>19</v>
      </c>
      <c r="N1124" s="29">
        <v>0</v>
      </c>
    </row>
    <row r="1125" spans="1:14" s="30" customFormat="1" ht="56.25">
      <c r="A1125" s="21">
        <v>1112</v>
      </c>
      <c r="B1125" s="270" t="s">
        <v>4210</v>
      </c>
      <c r="C1125" s="156" t="s">
        <v>4285</v>
      </c>
      <c r="D1125" s="156" t="s">
        <v>1890</v>
      </c>
      <c r="E1125" s="156" t="s">
        <v>1891</v>
      </c>
      <c r="F1125" s="25" t="s">
        <v>14</v>
      </c>
      <c r="G1125" s="26" t="s">
        <v>4897</v>
      </c>
      <c r="H1125" s="315" t="s">
        <v>15</v>
      </c>
      <c r="I1125" s="316">
        <v>40</v>
      </c>
      <c r="J1125" s="269">
        <v>4000</v>
      </c>
      <c r="K1125" s="77">
        <f t="shared" si="22"/>
        <v>160000</v>
      </c>
      <c r="L1125" s="25" t="s">
        <v>22</v>
      </c>
      <c r="M1125" s="25" t="s">
        <v>19</v>
      </c>
      <c r="N1125" s="29">
        <v>0</v>
      </c>
    </row>
    <row r="1126" spans="1:14" s="30" customFormat="1" ht="112.5">
      <c r="A1126" s="21">
        <v>1113</v>
      </c>
      <c r="B1126" s="270" t="s">
        <v>4211</v>
      </c>
      <c r="C1126" s="270" t="s">
        <v>4286</v>
      </c>
      <c r="D1126" s="156" t="s">
        <v>1869</v>
      </c>
      <c r="E1126" s="270" t="s">
        <v>1870</v>
      </c>
      <c r="F1126" s="25" t="s">
        <v>14</v>
      </c>
      <c r="G1126" s="26" t="s">
        <v>4897</v>
      </c>
      <c r="H1126" s="268" t="s">
        <v>1329</v>
      </c>
      <c r="I1126" s="268">
        <v>2</v>
      </c>
      <c r="J1126" s="269">
        <v>30000</v>
      </c>
      <c r="K1126" s="77">
        <f t="shared" si="22"/>
        <v>60000</v>
      </c>
      <c r="L1126" s="25" t="s">
        <v>22</v>
      </c>
      <c r="M1126" s="25" t="s">
        <v>19</v>
      </c>
      <c r="N1126" s="29">
        <v>0</v>
      </c>
    </row>
    <row r="1127" spans="1:14" s="30" customFormat="1" ht="56.25">
      <c r="A1127" s="21">
        <v>1114</v>
      </c>
      <c r="B1127" s="270" t="s">
        <v>20</v>
      </c>
      <c r="C1127" s="156" t="s">
        <v>20</v>
      </c>
      <c r="D1127" s="156" t="s">
        <v>21</v>
      </c>
      <c r="E1127" s="156" t="s">
        <v>21</v>
      </c>
      <c r="F1127" s="25" t="s">
        <v>14</v>
      </c>
      <c r="G1127" s="26" t="s">
        <v>4897</v>
      </c>
      <c r="H1127" s="161" t="s">
        <v>15</v>
      </c>
      <c r="I1127" s="161">
        <v>182</v>
      </c>
      <c r="J1127" s="317">
        <v>4320</v>
      </c>
      <c r="K1127" s="77">
        <f t="shared" si="22"/>
        <v>786240</v>
      </c>
      <c r="L1127" s="25" t="s">
        <v>22</v>
      </c>
      <c r="M1127" s="25" t="s">
        <v>19</v>
      </c>
      <c r="N1127" s="29">
        <v>0</v>
      </c>
    </row>
    <row r="1128" spans="1:14" s="30" customFormat="1" ht="56.25">
      <c r="A1128" s="21">
        <v>1115</v>
      </c>
      <c r="B1128" s="228" t="s">
        <v>4212</v>
      </c>
      <c r="C1128" s="278" t="s">
        <v>4287</v>
      </c>
      <c r="D1128" s="229" t="s">
        <v>870</v>
      </c>
      <c r="E1128" s="278" t="s">
        <v>871</v>
      </c>
      <c r="F1128" s="25" t="s">
        <v>14</v>
      </c>
      <c r="G1128" s="26" t="s">
        <v>4897</v>
      </c>
      <c r="H1128" s="234" t="s">
        <v>15</v>
      </c>
      <c r="I1128" s="234">
        <v>40</v>
      </c>
      <c r="J1128" s="318">
        <v>1000</v>
      </c>
      <c r="K1128" s="77">
        <f t="shared" si="22"/>
        <v>40000</v>
      </c>
      <c r="L1128" s="25" t="s">
        <v>22</v>
      </c>
      <c r="M1128" s="25" t="s">
        <v>19</v>
      </c>
      <c r="N1128" s="29">
        <v>0</v>
      </c>
    </row>
    <row r="1129" spans="1:14" s="30" customFormat="1" ht="56.25">
      <c r="A1129" s="21">
        <v>1116</v>
      </c>
      <c r="B1129" s="228" t="s">
        <v>4213</v>
      </c>
      <c r="C1129" s="278" t="s">
        <v>4288</v>
      </c>
      <c r="D1129" s="229" t="s">
        <v>872</v>
      </c>
      <c r="E1129" s="278" t="s">
        <v>873</v>
      </c>
      <c r="F1129" s="25" t="s">
        <v>14</v>
      </c>
      <c r="G1129" s="26" t="s">
        <v>4897</v>
      </c>
      <c r="H1129" s="234" t="s">
        <v>15</v>
      </c>
      <c r="I1129" s="234">
        <v>120</v>
      </c>
      <c r="J1129" s="318">
        <v>1000</v>
      </c>
      <c r="K1129" s="77">
        <f t="shared" si="22"/>
        <v>120000</v>
      </c>
      <c r="L1129" s="25" t="s">
        <v>22</v>
      </c>
      <c r="M1129" s="25" t="s">
        <v>19</v>
      </c>
      <c r="N1129" s="29">
        <v>0</v>
      </c>
    </row>
    <row r="1130" spans="1:14" s="30" customFormat="1" ht="56.25">
      <c r="A1130" s="21">
        <v>1117</v>
      </c>
      <c r="B1130" s="228" t="s">
        <v>4214</v>
      </c>
      <c r="C1130" s="229" t="s">
        <v>4289</v>
      </c>
      <c r="D1130" s="229" t="s">
        <v>353</v>
      </c>
      <c r="E1130" s="229" t="s">
        <v>354</v>
      </c>
      <c r="F1130" s="25" t="s">
        <v>14</v>
      </c>
      <c r="G1130" s="26" t="s">
        <v>4897</v>
      </c>
      <c r="H1130" s="101" t="s">
        <v>5103</v>
      </c>
      <c r="I1130" s="221">
        <v>20</v>
      </c>
      <c r="J1130" s="287">
        <v>3000</v>
      </c>
      <c r="K1130" s="77">
        <f t="shared" si="22"/>
        <v>60000</v>
      </c>
      <c r="L1130" s="25" t="s">
        <v>22</v>
      </c>
      <c r="M1130" s="25" t="s">
        <v>19</v>
      </c>
      <c r="N1130" s="29">
        <v>0</v>
      </c>
    </row>
    <row r="1131" spans="1:14" s="30" customFormat="1" ht="56.25">
      <c r="A1131" s="21">
        <v>1118</v>
      </c>
      <c r="B1131" s="81" t="s">
        <v>4215</v>
      </c>
      <c r="C1131" s="82" t="s">
        <v>4290</v>
      </c>
      <c r="D1131" s="82" t="s">
        <v>1654</v>
      </c>
      <c r="E1131" s="82" t="s">
        <v>1655</v>
      </c>
      <c r="F1131" s="25" t="s">
        <v>14</v>
      </c>
      <c r="G1131" s="26" t="s">
        <v>4897</v>
      </c>
      <c r="H1131" s="221" t="s">
        <v>16</v>
      </c>
      <c r="I1131" s="221">
        <v>5</v>
      </c>
      <c r="J1131" s="263">
        <v>8000</v>
      </c>
      <c r="K1131" s="77">
        <f t="shared" si="22"/>
        <v>40000</v>
      </c>
      <c r="L1131" s="25" t="s">
        <v>22</v>
      </c>
      <c r="M1131" s="25" t="s">
        <v>19</v>
      </c>
      <c r="N1131" s="29">
        <v>0</v>
      </c>
    </row>
    <row r="1132" spans="1:14" s="30" customFormat="1" ht="56.25">
      <c r="A1132" s="21">
        <v>1119</v>
      </c>
      <c r="B1132" s="81" t="s">
        <v>4216</v>
      </c>
      <c r="C1132" s="81" t="s">
        <v>4216</v>
      </c>
      <c r="D1132" s="81" t="s">
        <v>490</v>
      </c>
      <c r="E1132" s="81" t="s">
        <v>490</v>
      </c>
      <c r="F1132" s="25" t="s">
        <v>14</v>
      </c>
      <c r="G1132" s="26" t="s">
        <v>4897</v>
      </c>
      <c r="H1132" s="101" t="s">
        <v>16</v>
      </c>
      <c r="I1132" s="221">
        <v>65</v>
      </c>
      <c r="J1132" s="222">
        <v>1900</v>
      </c>
      <c r="K1132" s="77">
        <f t="shared" si="22"/>
        <v>123500</v>
      </c>
      <c r="L1132" s="25" t="s">
        <v>22</v>
      </c>
      <c r="M1132" s="25" t="s">
        <v>19</v>
      </c>
      <c r="N1132" s="29">
        <v>0</v>
      </c>
    </row>
    <row r="1133" spans="1:14" s="30" customFormat="1" ht="75">
      <c r="A1133" s="21">
        <v>1120</v>
      </c>
      <c r="B1133" s="270" t="s">
        <v>4217</v>
      </c>
      <c r="C1133" s="270" t="s">
        <v>4291</v>
      </c>
      <c r="D1133" s="156" t="s">
        <v>1873</v>
      </c>
      <c r="E1133" s="270" t="s">
        <v>1874</v>
      </c>
      <c r="F1133" s="25" t="s">
        <v>14</v>
      </c>
      <c r="G1133" s="26" t="s">
        <v>4897</v>
      </c>
      <c r="H1133" s="268" t="s">
        <v>1329</v>
      </c>
      <c r="I1133" s="268">
        <v>3</v>
      </c>
      <c r="J1133" s="269">
        <v>40000</v>
      </c>
      <c r="K1133" s="77">
        <f t="shared" si="22"/>
        <v>120000</v>
      </c>
      <c r="L1133" s="25" t="s">
        <v>22</v>
      </c>
      <c r="M1133" s="25" t="s">
        <v>19</v>
      </c>
      <c r="N1133" s="29">
        <v>0</v>
      </c>
    </row>
    <row r="1134" spans="1:14" s="30" customFormat="1" ht="75">
      <c r="A1134" s="21">
        <v>1121</v>
      </c>
      <c r="B1134" s="270" t="s">
        <v>4218</v>
      </c>
      <c r="C1134" s="270" t="s">
        <v>4292</v>
      </c>
      <c r="D1134" s="156" t="s">
        <v>1875</v>
      </c>
      <c r="E1134" s="270" t="s">
        <v>1876</v>
      </c>
      <c r="F1134" s="25" t="s">
        <v>14</v>
      </c>
      <c r="G1134" s="26" t="s">
        <v>4897</v>
      </c>
      <c r="H1134" s="268" t="s">
        <v>15</v>
      </c>
      <c r="I1134" s="268">
        <v>4</v>
      </c>
      <c r="J1134" s="269">
        <v>40000</v>
      </c>
      <c r="K1134" s="77">
        <f t="shared" si="22"/>
        <v>160000</v>
      </c>
      <c r="L1134" s="25" t="s">
        <v>22</v>
      </c>
      <c r="M1134" s="25" t="s">
        <v>19</v>
      </c>
      <c r="N1134" s="29">
        <v>0</v>
      </c>
    </row>
    <row r="1135" spans="1:14" s="30" customFormat="1" ht="56.25">
      <c r="A1135" s="21">
        <v>1122</v>
      </c>
      <c r="B1135" s="253" t="s">
        <v>4219</v>
      </c>
      <c r="C1135" s="254" t="s">
        <v>4293</v>
      </c>
      <c r="D1135" s="254" t="s">
        <v>2316</v>
      </c>
      <c r="E1135" s="254" t="s">
        <v>2317</v>
      </c>
      <c r="F1135" s="25" t="s">
        <v>14</v>
      </c>
      <c r="G1135" s="26" t="s">
        <v>4897</v>
      </c>
      <c r="H1135" s="217" t="s">
        <v>15</v>
      </c>
      <c r="I1135" s="218">
        <v>20</v>
      </c>
      <c r="J1135" s="219">
        <v>30000</v>
      </c>
      <c r="K1135" s="77">
        <f t="shared" si="22"/>
        <v>600000</v>
      </c>
      <c r="L1135" s="25" t="s">
        <v>22</v>
      </c>
      <c r="M1135" s="25" t="s">
        <v>19</v>
      </c>
      <c r="N1135" s="29">
        <v>0</v>
      </c>
    </row>
    <row r="1136" spans="1:14" s="30" customFormat="1" ht="56.25">
      <c r="A1136" s="21">
        <v>1123</v>
      </c>
      <c r="B1136" s="85" t="s">
        <v>4220</v>
      </c>
      <c r="C1136" s="215" t="s">
        <v>4294</v>
      </c>
      <c r="D1136" s="215" t="s">
        <v>2306</v>
      </c>
      <c r="E1136" s="215" t="s">
        <v>2307</v>
      </c>
      <c r="F1136" s="25" t="s">
        <v>14</v>
      </c>
      <c r="G1136" s="26" t="s">
        <v>4897</v>
      </c>
      <c r="H1136" s="217" t="s">
        <v>15</v>
      </c>
      <c r="I1136" s="218">
        <v>20</v>
      </c>
      <c r="J1136" s="219">
        <v>5000</v>
      </c>
      <c r="K1136" s="77">
        <f t="shared" si="22"/>
        <v>100000</v>
      </c>
      <c r="L1136" s="25" t="s">
        <v>22</v>
      </c>
      <c r="M1136" s="25" t="s">
        <v>19</v>
      </c>
      <c r="N1136" s="29">
        <v>0</v>
      </c>
    </row>
    <row r="1137" spans="1:14" s="30" customFormat="1" ht="56.25">
      <c r="A1137" s="21">
        <v>1124</v>
      </c>
      <c r="B1137" s="85" t="s">
        <v>4221</v>
      </c>
      <c r="C1137" s="215" t="s">
        <v>4295</v>
      </c>
      <c r="D1137" s="215" t="s">
        <v>2308</v>
      </c>
      <c r="E1137" s="215" t="s">
        <v>2309</v>
      </c>
      <c r="F1137" s="25" t="s">
        <v>14</v>
      </c>
      <c r="G1137" s="26" t="s">
        <v>4897</v>
      </c>
      <c r="H1137" s="217" t="s">
        <v>15</v>
      </c>
      <c r="I1137" s="218">
        <v>20</v>
      </c>
      <c r="J1137" s="219">
        <v>7000</v>
      </c>
      <c r="K1137" s="77">
        <f t="shared" si="22"/>
        <v>140000</v>
      </c>
      <c r="L1137" s="25" t="s">
        <v>22</v>
      </c>
      <c r="M1137" s="25" t="s">
        <v>19</v>
      </c>
      <c r="N1137" s="29">
        <v>0</v>
      </c>
    </row>
    <row r="1138" spans="1:14" s="30" customFormat="1" ht="56.25">
      <c r="A1138" s="21">
        <v>1125</v>
      </c>
      <c r="B1138" s="85" t="s">
        <v>4222</v>
      </c>
      <c r="C1138" s="215" t="s">
        <v>4296</v>
      </c>
      <c r="D1138" s="215" t="s">
        <v>2310</v>
      </c>
      <c r="E1138" s="215" t="s">
        <v>2311</v>
      </c>
      <c r="F1138" s="25" t="s">
        <v>14</v>
      </c>
      <c r="G1138" s="26" t="s">
        <v>4897</v>
      </c>
      <c r="H1138" s="217" t="s">
        <v>15</v>
      </c>
      <c r="I1138" s="218">
        <v>20</v>
      </c>
      <c r="J1138" s="219">
        <v>8500</v>
      </c>
      <c r="K1138" s="77">
        <f t="shared" si="22"/>
        <v>170000</v>
      </c>
      <c r="L1138" s="25" t="s">
        <v>22</v>
      </c>
      <c r="M1138" s="25" t="s">
        <v>19</v>
      </c>
      <c r="N1138" s="29">
        <v>0</v>
      </c>
    </row>
    <row r="1139" spans="1:14" s="30" customFormat="1" ht="56.25">
      <c r="A1139" s="21">
        <v>1126</v>
      </c>
      <c r="B1139" s="85" t="s">
        <v>4223</v>
      </c>
      <c r="C1139" s="215" t="s">
        <v>4297</v>
      </c>
      <c r="D1139" s="215" t="s">
        <v>2300</v>
      </c>
      <c r="E1139" s="215" t="s">
        <v>2301</v>
      </c>
      <c r="F1139" s="25" t="s">
        <v>14</v>
      </c>
      <c r="G1139" s="26" t="s">
        <v>4897</v>
      </c>
      <c r="H1139" s="217" t="s">
        <v>15</v>
      </c>
      <c r="I1139" s="218">
        <v>20</v>
      </c>
      <c r="J1139" s="219">
        <v>3500</v>
      </c>
      <c r="K1139" s="77">
        <f t="shared" si="22"/>
        <v>70000</v>
      </c>
      <c r="L1139" s="25" t="s">
        <v>22</v>
      </c>
      <c r="M1139" s="25" t="s">
        <v>19</v>
      </c>
      <c r="N1139" s="29">
        <v>0</v>
      </c>
    </row>
    <row r="1140" spans="1:14" s="30" customFormat="1" ht="56.25">
      <c r="A1140" s="21">
        <v>1127</v>
      </c>
      <c r="B1140" s="85" t="s">
        <v>4224</v>
      </c>
      <c r="C1140" s="215" t="s">
        <v>4298</v>
      </c>
      <c r="D1140" s="215" t="s">
        <v>2302</v>
      </c>
      <c r="E1140" s="215" t="s">
        <v>2303</v>
      </c>
      <c r="F1140" s="25" t="s">
        <v>14</v>
      </c>
      <c r="G1140" s="26" t="s">
        <v>4897</v>
      </c>
      <c r="H1140" s="217" t="s">
        <v>15</v>
      </c>
      <c r="I1140" s="218">
        <v>20</v>
      </c>
      <c r="J1140" s="219">
        <v>3500</v>
      </c>
      <c r="K1140" s="77">
        <f t="shared" si="22"/>
        <v>70000</v>
      </c>
      <c r="L1140" s="25" t="s">
        <v>22</v>
      </c>
      <c r="M1140" s="25" t="s">
        <v>19</v>
      </c>
      <c r="N1140" s="29">
        <v>0</v>
      </c>
    </row>
    <row r="1141" spans="1:14" s="30" customFormat="1" ht="56.25">
      <c r="A1141" s="21">
        <v>1128</v>
      </c>
      <c r="B1141" s="253" t="s">
        <v>4225</v>
      </c>
      <c r="C1141" s="254" t="s">
        <v>4293</v>
      </c>
      <c r="D1141" s="254" t="s">
        <v>2312</v>
      </c>
      <c r="E1141" s="254" t="s">
        <v>2313</v>
      </c>
      <c r="F1141" s="25" t="s">
        <v>14</v>
      </c>
      <c r="G1141" s="26" t="s">
        <v>4897</v>
      </c>
      <c r="H1141" s="217" t="s">
        <v>15</v>
      </c>
      <c r="I1141" s="218">
        <v>20</v>
      </c>
      <c r="J1141" s="219">
        <v>20000</v>
      </c>
      <c r="K1141" s="77">
        <f t="shared" si="22"/>
        <v>400000</v>
      </c>
      <c r="L1141" s="25" t="s">
        <v>22</v>
      </c>
      <c r="M1141" s="25" t="s">
        <v>19</v>
      </c>
      <c r="N1141" s="29">
        <v>0</v>
      </c>
    </row>
    <row r="1142" spans="1:14" s="30" customFormat="1" ht="56.25">
      <c r="A1142" s="21">
        <v>1129</v>
      </c>
      <c r="B1142" s="253" t="s">
        <v>4226</v>
      </c>
      <c r="C1142" s="254" t="s">
        <v>4293</v>
      </c>
      <c r="D1142" s="254" t="s">
        <v>2314</v>
      </c>
      <c r="E1142" s="254" t="s">
        <v>2315</v>
      </c>
      <c r="F1142" s="25" t="s">
        <v>14</v>
      </c>
      <c r="G1142" s="26" t="s">
        <v>4897</v>
      </c>
      <c r="H1142" s="217" t="s">
        <v>15</v>
      </c>
      <c r="I1142" s="218">
        <v>20</v>
      </c>
      <c r="J1142" s="219">
        <v>25000</v>
      </c>
      <c r="K1142" s="77">
        <f aca="true" t="shared" si="23" ref="K1142:K1188">I1142*J1142</f>
        <v>500000</v>
      </c>
      <c r="L1142" s="25" t="s">
        <v>22</v>
      </c>
      <c r="M1142" s="25" t="s">
        <v>19</v>
      </c>
      <c r="N1142" s="29">
        <v>0</v>
      </c>
    </row>
    <row r="1143" spans="1:14" s="30" customFormat="1" ht="56.25">
      <c r="A1143" s="21">
        <v>1130</v>
      </c>
      <c r="B1143" s="253" t="s">
        <v>4227</v>
      </c>
      <c r="C1143" s="254" t="s">
        <v>4299</v>
      </c>
      <c r="D1143" s="254" t="s">
        <v>2290</v>
      </c>
      <c r="E1143" s="254" t="s">
        <v>2291</v>
      </c>
      <c r="F1143" s="25" t="s">
        <v>14</v>
      </c>
      <c r="G1143" s="26" t="s">
        <v>4897</v>
      </c>
      <c r="H1143" s="217" t="s">
        <v>15</v>
      </c>
      <c r="I1143" s="218">
        <v>20</v>
      </c>
      <c r="J1143" s="219">
        <v>9000</v>
      </c>
      <c r="K1143" s="77">
        <f t="shared" si="23"/>
        <v>180000</v>
      </c>
      <c r="L1143" s="25" t="s">
        <v>22</v>
      </c>
      <c r="M1143" s="25" t="s">
        <v>19</v>
      </c>
      <c r="N1143" s="29">
        <v>0</v>
      </c>
    </row>
    <row r="1144" spans="1:14" s="30" customFormat="1" ht="56.25">
      <c r="A1144" s="21">
        <v>1131</v>
      </c>
      <c r="B1144" s="253" t="s">
        <v>4228</v>
      </c>
      <c r="C1144" s="254" t="s">
        <v>4300</v>
      </c>
      <c r="D1144" s="254" t="s">
        <v>2292</v>
      </c>
      <c r="E1144" s="254" t="s">
        <v>2293</v>
      </c>
      <c r="F1144" s="25" t="s">
        <v>14</v>
      </c>
      <c r="G1144" s="26" t="s">
        <v>4897</v>
      </c>
      <c r="H1144" s="217" t="s">
        <v>15</v>
      </c>
      <c r="I1144" s="218">
        <v>20</v>
      </c>
      <c r="J1144" s="219">
        <v>10500</v>
      </c>
      <c r="K1144" s="77">
        <f t="shared" si="23"/>
        <v>210000</v>
      </c>
      <c r="L1144" s="25" t="s">
        <v>22</v>
      </c>
      <c r="M1144" s="25" t="s">
        <v>19</v>
      </c>
      <c r="N1144" s="29">
        <v>0</v>
      </c>
    </row>
    <row r="1145" spans="1:14" s="30" customFormat="1" ht="56.25">
      <c r="A1145" s="21">
        <v>1132</v>
      </c>
      <c r="B1145" s="253" t="s">
        <v>4229</v>
      </c>
      <c r="C1145" s="254" t="s">
        <v>4301</v>
      </c>
      <c r="D1145" s="254" t="s">
        <v>2294</v>
      </c>
      <c r="E1145" s="254" t="s">
        <v>2295</v>
      </c>
      <c r="F1145" s="25" t="s">
        <v>14</v>
      </c>
      <c r="G1145" s="26" t="s">
        <v>4897</v>
      </c>
      <c r="H1145" s="217" t="s">
        <v>15</v>
      </c>
      <c r="I1145" s="218">
        <v>20</v>
      </c>
      <c r="J1145" s="219">
        <v>10500</v>
      </c>
      <c r="K1145" s="77">
        <f t="shared" si="23"/>
        <v>210000</v>
      </c>
      <c r="L1145" s="25" t="s">
        <v>22</v>
      </c>
      <c r="M1145" s="25" t="s">
        <v>19</v>
      </c>
      <c r="N1145" s="29">
        <v>0</v>
      </c>
    </row>
    <row r="1146" spans="1:14" s="30" customFormat="1" ht="56.25">
      <c r="A1146" s="21">
        <v>1133</v>
      </c>
      <c r="B1146" s="253" t="s">
        <v>4230</v>
      </c>
      <c r="C1146" s="254" t="s">
        <v>4302</v>
      </c>
      <c r="D1146" s="254" t="s">
        <v>2296</v>
      </c>
      <c r="E1146" s="254" t="s">
        <v>2297</v>
      </c>
      <c r="F1146" s="25" t="s">
        <v>14</v>
      </c>
      <c r="G1146" s="26" t="s">
        <v>4897</v>
      </c>
      <c r="H1146" s="217" t="s">
        <v>15</v>
      </c>
      <c r="I1146" s="218">
        <v>20</v>
      </c>
      <c r="J1146" s="219">
        <v>20000</v>
      </c>
      <c r="K1146" s="77">
        <f t="shared" si="23"/>
        <v>400000</v>
      </c>
      <c r="L1146" s="25" t="s">
        <v>22</v>
      </c>
      <c r="M1146" s="25" t="s">
        <v>19</v>
      </c>
      <c r="N1146" s="29">
        <v>0</v>
      </c>
    </row>
    <row r="1147" spans="1:14" s="30" customFormat="1" ht="56.25">
      <c r="A1147" s="21">
        <v>1134</v>
      </c>
      <c r="B1147" s="253" t="s">
        <v>4231</v>
      </c>
      <c r="C1147" s="254" t="s">
        <v>4303</v>
      </c>
      <c r="D1147" s="254" t="s">
        <v>2298</v>
      </c>
      <c r="E1147" s="254" t="s">
        <v>2299</v>
      </c>
      <c r="F1147" s="25" t="s">
        <v>14</v>
      </c>
      <c r="G1147" s="26" t="s">
        <v>4897</v>
      </c>
      <c r="H1147" s="217" t="s">
        <v>15</v>
      </c>
      <c r="I1147" s="218">
        <v>20</v>
      </c>
      <c r="J1147" s="219">
        <v>25000</v>
      </c>
      <c r="K1147" s="77">
        <f t="shared" si="23"/>
        <v>500000</v>
      </c>
      <c r="L1147" s="25" t="s">
        <v>22</v>
      </c>
      <c r="M1147" s="25" t="s">
        <v>19</v>
      </c>
      <c r="N1147" s="29">
        <v>0</v>
      </c>
    </row>
    <row r="1148" spans="1:14" s="30" customFormat="1" ht="56.25">
      <c r="A1148" s="21">
        <v>1135</v>
      </c>
      <c r="B1148" s="85" t="s">
        <v>4232</v>
      </c>
      <c r="C1148" s="215" t="s">
        <v>4304</v>
      </c>
      <c r="D1148" s="215" t="s">
        <v>2304</v>
      </c>
      <c r="E1148" s="215" t="s">
        <v>2305</v>
      </c>
      <c r="F1148" s="25" t="s">
        <v>14</v>
      </c>
      <c r="G1148" s="26" t="s">
        <v>4897</v>
      </c>
      <c r="H1148" s="217" t="s">
        <v>15</v>
      </c>
      <c r="I1148" s="218">
        <v>20</v>
      </c>
      <c r="J1148" s="219">
        <v>4500</v>
      </c>
      <c r="K1148" s="77">
        <f t="shared" si="23"/>
        <v>90000</v>
      </c>
      <c r="L1148" s="25" t="s">
        <v>22</v>
      </c>
      <c r="M1148" s="25" t="s">
        <v>19</v>
      </c>
      <c r="N1148" s="29">
        <v>0</v>
      </c>
    </row>
    <row r="1149" spans="1:14" s="30" customFormat="1" ht="56.25">
      <c r="A1149" s="21">
        <v>1136</v>
      </c>
      <c r="B1149" s="253" t="s">
        <v>4233</v>
      </c>
      <c r="C1149" s="254" t="s">
        <v>4305</v>
      </c>
      <c r="D1149" s="254" t="s">
        <v>2288</v>
      </c>
      <c r="E1149" s="254" t="s">
        <v>2289</v>
      </c>
      <c r="F1149" s="25" t="s">
        <v>14</v>
      </c>
      <c r="G1149" s="26" t="s">
        <v>4897</v>
      </c>
      <c r="H1149" s="217" t="s">
        <v>15</v>
      </c>
      <c r="I1149" s="218">
        <v>20</v>
      </c>
      <c r="J1149" s="219">
        <v>8550</v>
      </c>
      <c r="K1149" s="77">
        <f t="shared" si="23"/>
        <v>171000</v>
      </c>
      <c r="L1149" s="25" t="s">
        <v>22</v>
      </c>
      <c r="M1149" s="25" t="s">
        <v>19</v>
      </c>
      <c r="N1149" s="29">
        <v>0</v>
      </c>
    </row>
    <row r="1150" spans="1:14" s="30" customFormat="1" ht="56.25">
      <c r="A1150" s="21">
        <v>1137</v>
      </c>
      <c r="B1150" s="85" t="s">
        <v>1388</v>
      </c>
      <c r="C1150" s="85" t="s">
        <v>1388</v>
      </c>
      <c r="D1150" s="85" t="s">
        <v>1388</v>
      </c>
      <c r="E1150" s="85" t="s">
        <v>1388</v>
      </c>
      <c r="F1150" s="25" t="s">
        <v>14</v>
      </c>
      <c r="G1150" s="26" t="s">
        <v>4897</v>
      </c>
      <c r="H1150" s="260" t="s">
        <v>15</v>
      </c>
      <c r="I1150" s="260">
        <v>2</v>
      </c>
      <c r="J1150" s="261">
        <v>49500</v>
      </c>
      <c r="K1150" s="77">
        <f t="shared" si="23"/>
        <v>99000</v>
      </c>
      <c r="L1150" s="25" t="s">
        <v>22</v>
      </c>
      <c r="M1150" s="25" t="s">
        <v>19</v>
      </c>
      <c r="N1150" s="29">
        <v>0</v>
      </c>
    </row>
    <row r="1151" spans="1:14" s="30" customFormat="1" ht="56.25">
      <c r="A1151" s="21">
        <v>1138</v>
      </c>
      <c r="B1151" s="270" t="s">
        <v>4234</v>
      </c>
      <c r="C1151" s="156" t="s">
        <v>1696</v>
      </c>
      <c r="D1151" s="270" t="s">
        <v>1695</v>
      </c>
      <c r="E1151" s="156" t="s">
        <v>1696</v>
      </c>
      <c r="F1151" s="25" t="s">
        <v>14</v>
      </c>
      <c r="G1151" s="26" t="s">
        <v>4897</v>
      </c>
      <c r="H1151" s="161" t="s">
        <v>15</v>
      </c>
      <c r="I1151" s="161">
        <v>4</v>
      </c>
      <c r="J1151" s="290">
        <v>34200</v>
      </c>
      <c r="K1151" s="77">
        <f t="shared" si="23"/>
        <v>136800</v>
      </c>
      <c r="L1151" s="25" t="s">
        <v>22</v>
      </c>
      <c r="M1151" s="25" t="s">
        <v>19</v>
      </c>
      <c r="N1151" s="29">
        <v>0</v>
      </c>
    </row>
    <row r="1152" spans="1:14" s="30" customFormat="1" ht="56.25">
      <c r="A1152" s="21">
        <v>1139</v>
      </c>
      <c r="B1152" s="253" t="s">
        <v>1263</v>
      </c>
      <c r="C1152" s="254" t="s">
        <v>1264</v>
      </c>
      <c r="D1152" s="254" t="s">
        <v>1263</v>
      </c>
      <c r="E1152" s="254" t="s">
        <v>1264</v>
      </c>
      <c r="F1152" s="25" t="s">
        <v>14</v>
      </c>
      <c r="G1152" s="26" t="s">
        <v>4897</v>
      </c>
      <c r="H1152" s="101" t="s">
        <v>15</v>
      </c>
      <c r="I1152" s="101">
        <v>5</v>
      </c>
      <c r="J1152" s="256">
        <v>28900</v>
      </c>
      <c r="K1152" s="77">
        <f t="shared" si="23"/>
        <v>144500</v>
      </c>
      <c r="L1152" s="25" t="s">
        <v>22</v>
      </c>
      <c r="M1152" s="25" t="s">
        <v>19</v>
      </c>
      <c r="N1152" s="29">
        <v>0</v>
      </c>
    </row>
    <row r="1153" spans="1:14" s="30" customFormat="1" ht="56.25">
      <c r="A1153" s="21">
        <v>1140</v>
      </c>
      <c r="B1153" s="85" t="s">
        <v>4235</v>
      </c>
      <c r="C1153" s="85" t="s">
        <v>4235</v>
      </c>
      <c r="D1153" s="85" t="s">
        <v>1333</v>
      </c>
      <c r="E1153" s="85" t="s">
        <v>1333</v>
      </c>
      <c r="F1153" s="25" t="s">
        <v>14</v>
      </c>
      <c r="G1153" s="26" t="s">
        <v>4897</v>
      </c>
      <c r="H1153" s="218" t="s">
        <v>15</v>
      </c>
      <c r="I1153" s="218">
        <v>2</v>
      </c>
      <c r="J1153" s="219">
        <v>200</v>
      </c>
      <c r="K1153" s="77">
        <f t="shared" si="23"/>
        <v>400</v>
      </c>
      <c r="L1153" s="25" t="s">
        <v>22</v>
      </c>
      <c r="M1153" s="25" t="s">
        <v>19</v>
      </c>
      <c r="N1153" s="29">
        <v>0</v>
      </c>
    </row>
    <row r="1154" spans="1:14" s="30" customFormat="1" ht="56.25">
      <c r="A1154" s="21">
        <v>1141</v>
      </c>
      <c r="B1154" s="81" t="s">
        <v>4306</v>
      </c>
      <c r="C1154" s="82" t="s">
        <v>1288</v>
      </c>
      <c r="D1154" s="82" t="s">
        <v>821</v>
      </c>
      <c r="E1154" s="82" t="s">
        <v>1288</v>
      </c>
      <c r="F1154" s="25" t="s">
        <v>14</v>
      </c>
      <c r="G1154" s="26" t="s">
        <v>4897</v>
      </c>
      <c r="H1154" s="101" t="s">
        <v>487</v>
      </c>
      <c r="I1154" s="101">
        <v>206</v>
      </c>
      <c r="J1154" s="256">
        <v>1500</v>
      </c>
      <c r="K1154" s="77">
        <f t="shared" si="23"/>
        <v>309000</v>
      </c>
      <c r="L1154" s="25" t="s">
        <v>22</v>
      </c>
      <c r="M1154" s="25" t="s">
        <v>19</v>
      </c>
      <c r="N1154" s="29">
        <v>0</v>
      </c>
    </row>
    <row r="1155" spans="1:14" s="30" customFormat="1" ht="56.25">
      <c r="A1155" s="21">
        <v>1142</v>
      </c>
      <c r="B1155" s="81" t="s">
        <v>4307</v>
      </c>
      <c r="C1155" s="81" t="s">
        <v>4307</v>
      </c>
      <c r="D1155" s="81" t="s">
        <v>502</v>
      </c>
      <c r="E1155" s="81" t="s">
        <v>502</v>
      </c>
      <c r="F1155" s="25" t="s">
        <v>14</v>
      </c>
      <c r="G1155" s="26" t="s">
        <v>4897</v>
      </c>
      <c r="H1155" s="101" t="s">
        <v>487</v>
      </c>
      <c r="I1155" s="221">
        <v>105</v>
      </c>
      <c r="J1155" s="222">
        <v>900</v>
      </c>
      <c r="K1155" s="77">
        <f t="shared" si="23"/>
        <v>94500</v>
      </c>
      <c r="L1155" s="25" t="s">
        <v>22</v>
      </c>
      <c r="M1155" s="25" t="s">
        <v>19</v>
      </c>
      <c r="N1155" s="29">
        <v>0</v>
      </c>
    </row>
    <row r="1156" spans="1:14" s="30" customFormat="1" ht="56.25">
      <c r="A1156" s="21">
        <v>1143</v>
      </c>
      <c r="B1156" s="81" t="s">
        <v>4308</v>
      </c>
      <c r="C1156" s="81" t="s">
        <v>4309</v>
      </c>
      <c r="D1156" s="81" t="s">
        <v>1508</v>
      </c>
      <c r="E1156" s="81" t="s">
        <v>1509</v>
      </c>
      <c r="F1156" s="25" t="s">
        <v>14</v>
      </c>
      <c r="G1156" s="26" t="s">
        <v>4897</v>
      </c>
      <c r="H1156" s="101" t="s">
        <v>15</v>
      </c>
      <c r="I1156" s="101">
        <v>1</v>
      </c>
      <c r="J1156" s="256">
        <v>40000</v>
      </c>
      <c r="K1156" s="77">
        <f t="shared" si="23"/>
        <v>40000</v>
      </c>
      <c r="L1156" s="25" t="s">
        <v>22</v>
      </c>
      <c r="M1156" s="25" t="s">
        <v>19</v>
      </c>
      <c r="N1156" s="29">
        <v>0</v>
      </c>
    </row>
    <row r="1157" spans="1:14" s="30" customFormat="1" ht="56.25">
      <c r="A1157" s="21">
        <v>1144</v>
      </c>
      <c r="B1157" s="81" t="s">
        <v>539</v>
      </c>
      <c r="C1157" s="82" t="s">
        <v>5043</v>
      </c>
      <c r="D1157" s="81" t="s">
        <v>539</v>
      </c>
      <c r="E1157" s="82" t="s">
        <v>5044</v>
      </c>
      <c r="F1157" s="25" t="s">
        <v>14</v>
      </c>
      <c r="G1157" s="26" t="s">
        <v>4897</v>
      </c>
      <c r="H1157" s="101" t="s">
        <v>505</v>
      </c>
      <c r="I1157" s="221">
        <v>6</v>
      </c>
      <c r="J1157" s="222">
        <v>20000</v>
      </c>
      <c r="K1157" s="77">
        <f t="shared" si="23"/>
        <v>120000</v>
      </c>
      <c r="L1157" s="25" t="s">
        <v>22</v>
      </c>
      <c r="M1157" s="25" t="s">
        <v>19</v>
      </c>
      <c r="N1157" s="29">
        <v>0</v>
      </c>
    </row>
    <row r="1158" spans="1:14" s="30" customFormat="1" ht="56.25">
      <c r="A1158" s="21">
        <v>1145</v>
      </c>
      <c r="B1158" s="247" t="s">
        <v>4310</v>
      </c>
      <c r="C1158" s="247" t="s">
        <v>4310</v>
      </c>
      <c r="D1158" s="247" t="s">
        <v>1447</v>
      </c>
      <c r="E1158" s="247" t="s">
        <v>1447</v>
      </c>
      <c r="F1158" s="25" t="s">
        <v>14</v>
      </c>
      <c r="G1158" s="26" t="s">
        <v>4897</v>
      </c>
      <c r="H1158" s="218" t="s">
        <v>15</v>
      </c>
      <c r="I1158" s="218">
        <v>10</v>
      </c>
      <c r="J1158" s="219">
        <v>1000</v>
      </c>
      <c r="K1158" s="77">
        <f t="shared" si="23"/>
        <v>10000</v>
      </c>
      <c r="L1158" s="25" t="s">
        <v>22</v>
      </c>
      <c r="M1158" s="25" t="s">
        <v>19</v>
      </c>
      <c r="N1158" s="29">
        <v>0</v>
      </c>
    </row>
    <row r="1159" spans="1:14" s="30" customFormat="1" ht="168.75">
      <c r="A1159" s="21">
        <v>1146</v>
      </c>
      <c r="B1159" s="81" t="s">
        <v>4311</v>
      </c>
      <c r="C1159" s="228" t="s">
        <v>4312</v>
      </c>
      <c r="D1159" s="82" t="s">
        <v>839</v>
      </c>
      <c r="E1159" s="228" t="s">
        <v>840</v>
      </c>
      <c r="F1159" s="25" t="s">
        <v>14</v>
      </c>
      <c r="G1159" s="26" t="s">
        <v>4897</v>
      </c>
      <c r="H1159" s="101" t="s">
        <v>15</v>
      </c>
      <c r="I1159" s="101">
        <v>2</v>
      </c>
      <c r="J1159" s="259">
        <f>100000</f>
        <v>100000</v>
      </c>
      <c r="K1159" s="77">
        <f t="shared" si="23"/>
        <v>200000</v>
      </c>
      <c r="L1159" s="25" t="s">
        <v>22</v>
      </c>
      <c r="M1159" s="25" t="s">
        <v>19</v>
      </c>
      <c r="N1159" s="29">
        <v>0</v>
      </c>
    </row>
    <row r="1160" spans="1:14" s="30" customFormat="1" ht="56.25">
      <c r="A1160" s="21">
        <v>1147</v>
      </c>
      <c r="B1160" s="85" t="s">
        <v>4313</v>
      </c>
      <c r="C1160" s="85" t="s">
        <v>4313</v>
      </c>
      <c r="D1160" s="85" t="s">
        <v>1349</v>
      </c>
      <c r="E1160" s="85" t="s">
        <v>1349</v>
      </c>
      <c r="F1160" s="25" t="s">
        <v>14</v>
      </c>
      <c r="G1160" s="26" t="s">
        <v>4897</v>
      </c>
      <c r="H1160" s="260" t="s">
        <v>15</v>
      </c>
      <c r="I1160" s="260">
        <v>3</v>
      </c>
      <c r="J1160" s="261">
        <v>41500</v>
      </c>
      <c r="K1160" s="77">
        <f t="shared" si="23"/>
        <v>124500</v>
      </c>
      <c r="L1160" s="25" t="s">
        <v>22</v>
      </c>
      <c r="M1160" s="25" t="s">
        <v>19</v>
      </c>
      <c r="N1160" s="29">
        <v>0</v>
      </c>
    </row>
    <row r="1161" spans="1:14" s="30" customFormat="1" ht="56.25">
      <c r="A1161" s="21">
        <v>1148</v>
      </c>
      <c r="B1161" s="81" t="s">
        <v>4314</v>
      </c>
      <c r="C1161" s="228" t="s">
        <v>5045</v>
      </c>
      <c r="D1161" s="82" t="s">
        <v>838</v>
      </c>
      <c r="E1161" s="228" t="s">
        <v>5046</v>
      </c>
      <c r="F1161" s="25" t="s">
        <v>14</v>
      </c>
      <c r="G1161" s="26" t="s">
        <v>4897</v>
      </c>
      <c r="H1161" s="101" t="s">
        <v>15</v>
      </c>
      <c r="I1161" s="101">
        <v>1</v>
      </c>
      <c r="J1161" s="259">
        <f>150000*1.25</f>
        <v>187500</v>
      </c>
      <c r="K1161" s="77">
        <f t="shared" si="23"/>
        <v>187500</v>
      </c>
      <c r="L1161" s="25" t="s">
        <v>22</v>
      </c>
      <c r="M1161" s="25" t="s">
        <v>19</v>
      </c>
      <c r="N1161" s="29">
        <v>0</v>
      </c>
    </row>
    <row r="1162" spans="1:14" s="30" customFormat="1" ht="75">
      <c r="A1162" s="21">
        <v>1149</v>
      </c>
      <c r="B1162" s="270" t="s">
        <v>4315</v>
      </c>
      <c r="C1162" s="156" t="s">
        <v>5047</v>
      </c>
      <c r="D1162" s="156" t="s">
        <v>1894</v>
      </c>
      <c r="E1162" s="156" t="s">
        <v>5048</v>
      </c>
      <c r="F1162" s="25" t="s">
        <v>14</v>
      </c>
      <c r="G1162" s="26" t="s">
        <v>4897</v>
      </c>
      <c r="H1162" s="268" t="s">
        <v>1329</v>
      </c>
      <c r="I1162" s="268">
        <v>2</v>
      </c>
      <c r="J1162" s="269">
        <v>125000</v>
      </c>
      <c r="K1162" s="77">
        <f t="shared" si="23"/>
        <v>250000</v>
      </c>
      <c r="L1162" s="25" t="s">
        <v>22</v>
      </c>
      <c r="M1162" s="25" t="s">
        <v>19</v>
      </c>
      <c r="N1162" s="29">
        <v>0</v>
      </c>
    </row>
    <row r="1163" spans="1:14" s="30" customFormat="1" ht="56.25">
      <c r="A1163" s="21">
        <v>1150</v>
      </c>
      <c r="B1163" s="81" t="s">
        <v>4316</v>
      </c>
      <c r="C1163" s="81" t="s">
        <v>1475</v>
      </c>
      <c r="D1163" s="81" t="s">
        <v>1474</v>
      </c>
      <c r="E1163" s="81" t="s">
        <v>1475</v>
      </c>
      <c r="F1163" s="25" t="s">
        <v>14</v>
      </c>
      <c r="G1163" s="26" t="s">
        <v>4897</v>
      </c>
      <c r="H1163" s="101" t="s">
        <v>15</v>
      </c>
      <c r="I1163" s="101">
        <v>3</v>
      </c>
      <c r="J1163" s="256">
        <v>11500</v>
      </c>
      <c r="K1163" s="77">
        <f t="shared" si="23"/>
        <v>34500</v>
      </c>
      <c r="L1163" s="25" t="s">
        <v>22</v>
      </c>
      <c r="M1163" s="25" t="s">
        <v>19</v>
      </c>
      <c r="N1163" s="29">
        <v>0</v>
      </c>
    </row>
    <row r="1164" spans="1:14" s="30" customFormat="1" ht="56.25">
      <c r="A1164" s="21">
        <v>1151</v>
      </c>
      <c r="B1164" s="81" t="s">
        <v>4317</v>
      </c>
      <c r="C1164" s="81" t="s">
        <v>4371</v>
      </c>
      <c r="D1164" s="82" t="s">
        <v>689</v>
      </c>
      <c r="E1164" s="81" t="s">
        <v>690</v>
      </c>
      <c r="F1164" s="25" t="s">
        <v>14</v>
      </c>
      <c r="G1164" s="26" t="s">
        <v>4897</v>
      </c>
      <c r="H1164" s="101" t="s">
        <v>15</v>
      </c>
      <c r="I1164" s="101">
        <v>2</v>
      </c>
      <c r="J1164" s="102">
        <v>8000</v>
      </c>
      <c r="K1164" s="77">
        <f t="shared" si="23"/>
        <v>16000</v>
      </c>
      <c r="L1164" s="25" t="s">
        <v>22</v>
      </c>
      <c r="M1164" s="25" t="s">
        <v>19</v>
      </c>
      <c r="N1164" s="29">
        <v>0</v>
      </c>
    </row>
    <row r="1165" spans="1:14" s="30" customFormat="1" ht="56.25">
      <c r="A1165" s="21">
        <v>1152</v>
      </c>
      <c r="B1165" s="81" t="s">
        <v>4318</v>
      </c>
      <c r="C1165" s="81" t="s">
        <v>692</v>
      </c>
      <c r="D1165" s="82" t="s">
        <v>691</v>
      </c>
      <c r="E1165" s="81" t="s">
        <v>692</v>
      </c>
      <c r="F1165" s="25" t="s">
        <v>14</v>
      </c>
      <c r="G1165" s="26" t="s">
        <v>4897</v>
      </c>
      <c r="H1165" s="101" t="s">
        <v>15</v>
      </c>
      <c r="I1165" s="101">
        <v>2</v>
      </c>
      <c r="J1165" s="102">
        <v>8500</v>
      </c>
      <c r="K1165" s="77">
        <f t="shared" si="23"/>
        <v>17000</v>
      </c>
      <c r="L1165" s="25" t="s">
        <v>22</v>
      </c>
      <c r="M1165" s="25" t="s">
        <v>19</v>
      </c>
      <c r="N1165" s="29">
        <v>0</v>
      </c>
    </row>
    <row r="1166" spans="1:14" s="30" customFormat="1" ht="56.25">
      <c r="A1166" s="21">
        <v>1153</v>
      </c>
      <c r="B1166" s="81" t="s">
        <v>4319</v>
      </c>
      <c r="C1166" s="81" t="s">
        <v>1475</v>
      </c>
      <c r="D1166" s="81" t="s">
        <v>1476</v>
      </c>
      <c r="E1166" s="81" t="s">
        <v>1475</v>
      </c>
      <c r="F1166" s="25" t="s">
        <v>14</v>
      </c>
      <c r="G1166" s="26" t="s">
        <v>4897</v>
      </c>
      <c r="H1166" s="101" t="s">
        <v>15</v>
      </c>
      <c r="I1166" s="101">
        <v>3</v>
      </c>
      <c r="J1166" s="256">
        <v>5000</v>
      </c>
      <c r="K1166" s="77">
        <f t="shared" si="23"/>
        <v>15000</v>
      </c>
      <c r="L1166" s="25" t="s">
        <v>22</v>
      </c>
      <c r="M1166" s="25" t="s">
        <v>19</v>
      </c>
      <c r="N1166" s="29">
        <v>0</v>
      </c>
    </row>
    <row r="1167" spans="1:14" s="30" customFormat="1" ht="56.25">
      <c r="A1167" s="21">
        <v>1154</v>
      </c>
      <c r="B1167" s="81" t="s">
        <v>4320</v>
      </c>
      <c r="C1167" s="81" t="s">
        <v>688</v>
      </c>
      <c r="D1167" s="81" t="s">
        <v>687</v>
      </c>
      <c r="E1167" s="81" t="s">
        <v>688</v>
      </c>
      <c r="F1167" s="25" t="s">
        <v>14</v>
      </c>
      <c r="G1167" s="26" t="s">
        <v>4897</v>
      </c>
      <c r="H1167" s="101" t="s">
        <v>15</v>
      </c>
      <c r="I1167" s="221">
        <v>8</v>
      </c>
      <c r="J1167" s="222">
        <v>40000</v>
      </c>
      <c r="K1167" s="77">
        <f t="shared" si="23"/>
        <v>320000</v>
      </c>
      <c r="L1167" s="25" t="s">
        <v>22</v>
      </c>
      <c r="M1167" s="25" t="s">
        <v>19</v>
      </c>
      <c r="N1167" s="29">
        <v>0</v>
      </c>
    </row>
    <row r="1168" spans="1:14" s="30" customFormat="1" ht="56.25">
      <c r="A1168" s="21">
        <v>1155</v>
      </c>
      <c r="B1168" s="81" t="s">
        <v>4321</v>
      </c>
      <c r="C1168" s="81" t="s">
        <v>686</v>
      </c>
      <c r="D1168" s="81" t="s">
        <v>685</v>
      </c>
      <c r="E1168" s="81" t="s">
        <v>686</v>
      </c>
      <c r="F1168" s="25" t="s">
        <v>14</v>
      </c>
      <c r="G1168" s="26" t="s">
        <v>4897</v>
      </c>
      <c r="H1168" s="101" t="s">
        <v>15</v>
      </c>
      <c r="I1168" s="221">
        <v>10</v>
      </c>
      <c r="J1168" s="222">
        <v>15000</v>
      </c>
      <c r="K1168" s="77">
        <f t="shared" si="23"/>
        <v>150000</v>
      </c>
      <c r="L1168" s="25" t="s">
        <v>22</v>
      </c>
      <c r="M1168" s="25" t="s">
        <v>19</v>
      </c>
      <c r="N1168" s="29">
        <v>0</v>
      </c>
    </row>
    <row r="1169" spans="1:14" s="30" customFormat="1" ht="56.25">
      <c r="A1169" s="21">
        <v>1156</v>
      </c>
      <c r="B1169" s="81" t="s">
        <v>4322</v>
      </c>
      <c r="C1169" s="81" t="s">
        <v>4372</v>
      </c>
      <c r="D1169" s="82" t="s">
        <v>1009</v>
      </c>
      <c r="E1169" s="81" t="s">
        <v>1010</v>
      </c>
      <c r="F1169" s="25" t="s">
        <v>14</v>
      </c>
      <c r="G1169" s="26" t="s">
        <v>4897</v>
      </c>
      <c r="H1169" s="101" t="s">
        <v>15</v>
      </c>
      <c r="I1169" s="101">
        <v>2</v>
      </c>
      <c r="J1169" s="102">
        <v>7500</v>
      </c>
      <c r="K1169" s="77">
        <f t="shared" si="23"/>
        <v>15000</v>
      </c>
      <c r="L1169" s="25" t="s">
        <v>22</v>
      </c>
      <c r="M1169" s="25" t="s">
        <v>19</v>
      </c>
      <c r="N1169" s="29">
        <v>0</v>
      </c>
    </row>
    <row r="1170" spans="1:14" s="30" customFormat="1" ht="56.25">
      <c r="A1170" s="21">
        <v>1157</v>
      </c>
      <c r="B1170" s="288" t="s">
        <v>4323</v>
      </c>
      <c r="C1170" s="288" t="s">
        <v>4373</v>
      </c>
      <c r="D1170" s="288" t="s">
        <v>693</v>
      </c>
      <c r="E1170" s="288" t="s">
        <v>694</v>
      </c>
      <c r="F1170" s="25" t="s">
        <v>14</v>
      </c>
      <c r="G1170" s="26" t="s">
        <v>4897</v>
      </c>
      <c r="H1170" s="101" t="s">
        <v>15</v>
      </c>
      <c r="I1170" s="221">
        <v>8</v>
      </c>
      <c r="J1170" s="290">
        <v>17000</v>
      </c>
      <c r="K1170" s="77">
        <f t="shared" si="23"/>
        <v>136000</v>
      </c>
      <c r="L1170" s="25" t="s">
        <v>22</v>
      </c>
      <c r="M1170" s="25" t="s">
        <v>19</v>
      </c>
      <c r="N1170" s="29">
        <v>0</v>
      </c>
    </row>
    <row r="1171" spans="1:14" s="30" customFormat="1" ht="56.25">
      <c r="A1171" s="21">
        <v>1158</v>
      </c>
      <c r="B1171" s="81" t="s">
        <v>4324</v>
      </c>
      <c r="C1171" s="81" t="s">
        <v>1478</v>
      </c>
      <c r="D1171" s="81" t="s">
        <v>1477</v>
      </c>
      <c r="E1171" s="81" t="s">
        <v>1478</v>
      </c>
      <c r="F1171" s="25" t="s">
        <v>14</v>
      </c>
      <c r="G1171" s="26" t="s">
        <v>4897</v>
      </c>
      <c r="H1171" s="101" t="s">
        <v>15</v>
      </c>
      <c r="I1171" s="101">
        <v>2</v>
      </c>
      <c r="J1171" s="256">
        <v>18000</v>
      </c>
      <c r="K1171" s="77">
        <f t="shared" si="23"/>
        <v>36000</v>
      </c>
      <c r="L1171" s="25" t="s">
        <v>22</v>
      </c>
      <c r="M1171" s="25" t="s">
        <v>19</v>
      </c>
      <c r="N1171" s="29">
        <v>0</v>
      </c>
    </row>
    <row r="1172" spans="1:14" s="30" customFormat="1" ht="56.25">
      <c r="A1172" s="21">
        <v>1159</v>
      </c>
      <c r="B1172" s="155" t="s">
        <v>4325</v>
      </c>
      <c r="C1172" s="155" t="s">
        <v>4374</v>
      </c>
      <c r="D1172" s="155" t="s">
        <v>647</v>
      </c>
      <c r="E1172" s="155" t="s">
        <v>648</v>
      </c>
      <c r="F1172" s="25" t="s">
        <v>14</v>
      </c>
      <c r="G1172" s="26" t="s">
        <v>4897</v>
      </c>
      <c r="H1172" s="101" t="s">
        <v>15</v>
      </c>
      <c r="I1172" s="221">
        <v>30</v>
      </c>
      <c r="J1172" s="290">
        <v>6000</v>
      </c>
      <c r="K1172" s="77">
        <f t="shared" si="23"/>
        <v>180000</v>
      </c>
      <c r="L1172" s="25" t="s">
        <v>22</v>
      </c>
      <c r="M1172" s="25" t="s">
        <v>19</v>
      </c>
      <c r="N1172" s="29">
        <v>0</v>
      </c>
    </row>
    <row r="1173" spans="1:14" s="30" customFormat="1" ht="56.25">
      <c r="A1173" s="21">
        <v>1160</v>
      </c>
      <c r="B1173" s="155" t="s">
        <v>4326</v>
      </c>
      <c r="C1173" s="155" t="s">
        <v>4326</v>
      </c>
      <c r="D1173" s="155" t="s">
        <v>644</v>
      </c>
      <c r="E1173" s="155" t="s">
        <v>644</v>
      </c>
      <c r="F1173" s="25" t="s">
        <v>14</v>
      </c>
      <c r="G1173" s="26" t="s">
        <v>4897</v>
      </c>
      <c r="H1173" s="101" t="s">
        <v>15</v>
      </c>
      <c r="I1173" s="221">
        <v>30</v>
      </c>
      <c r="J1173" s="290">
        <v>7000</v>
      </c>
      <c r="K1173" s="77">
        <f t="shared" si="23"/>
        <v>210000</v>
      </c>
      <c r="L1173" s="25" t="s">
        <v>22</v>
      </c>
      <c r="M1173" s="25" t="s">
        <v>19</v>
      </c>
      <c r="N1173" s="29">
        <v>0</v>
      </c>
    </row>
    <row r="1174" spans="1:14" s="30" customFormat="1" ht="56.25">
      <c r="A1174" s="21">
        <v>1161</v>
      </c>
      <c r="B1174" s="155" t="s">
        <v>4327</v>
      </c>
      <c r="C1174" s="155" t="s">
        <v>4327</v>
      </c>
      <c r="D1174" s="155" t="s">
        <v>643</v>
      </c>
      <c r="E1174" s="155" t="s">
        <v>643</v>
      </c>
      <c r="F1174" s="25" t="s">
        <v>14</v>
      </c>
      <c r="G1174" s="26" t="s">
        <v>4897</v>
      </c>
      <c r="H1174" s="101" t="s">
        <v>15</v>
      </c>
      <c r="I1174" s="221">
        <v>30</v>
      </c>
      <c r="J1174" s="290">
        <v>3500</v>
      </c>
      <c r="K1174" s="77">
        <f t="shared" si="23"/>
        <v>105000</v>
      </c>
      <c r="L1174" s="25" t="s">
        <v>22</v>
      </c>
      <c r="M1174" s="25" t="s">
        <v>19</v>
      </c>
      <c r="N1174" s="29">
        <v>0</v>
      </c>
    </row>
    <row r="1175" spans="1:14" s="30" customFormat="1" ht="56.25">
      <c r="A1175" s="21">
        <v>1162</v>
      </c>
      <c r="B1175" s="155" t="s">
        <v>4328</v>
      </c>
      <c r="C1175" s="155" t="s">
        <v>4328</v>
      </c>
      <c r="D1175" s="155" t="s">
        <v>646</v>
      </c>
      <c r="E1175" s="155" t="s">
        <v>646</v>
      </c>
      <c r="F1175" s="25" t="s">
        <v>14</v>
      </c>
      <c r="G1175" s="26" t="s">
        <v>4897</v>
      </c>
      <c r="H1175" s="101" t="s">
        <v>15</v>
      </c>
      <c r="I1175" s="221">
        <v>15</v>
      </c>
      <c r="J1175" s="290">
        <v>2500</v>
      </c>
      <c r="K1175" s="77">
        <f t="shared" si="23"/>
        <v>37500</v>
      </c>
      <c r="L1175" s="25" t="s">
        <v>22</v>
      </c>
      <c r="M1175" s="25" t="s">
        <v>19</v>
      </c>
      <c r="N1175" s="29">
        <v>0</v>
      </c>
    </row>
    <row r="1176" spans="1:14" s="30" customFormat="1" ht="56.25">
      <c r="A1176" s="21">
        <v>1163</v>
      </c>
      <c r="B1176" s="155" t="s">
        <v>4329</v>
      </c>
      <c r="C1176" s="155" t="s">
        <v>4375</v>
      </c>
      <c r="D1176" s="155" t="s">
        <v>641</v>
      </c>
      <c r="E1176" s="155" t="s">
        <v>642</v>
      </c>
      <c r="F1176" s="25" t="s">
        <v>14</v>
      </c>
      <c r="G1176" s="26" t="s">
        <v>4897</v>
      </c>
      <c r="H1176" s="101" t="s">
        <v>15</v>
      </c>
      <c r="I1176" s="221">
        <v>15</v>
      </c>
      <c r="J1176" s="290">
        <v>2000</v>
      </c>
      <c r="K1176" s="77">
        <f t="shared" si="23"/>
        <v>30000</v>
      </c>
      <c r="L1176" s="25" t="s">
        <v>22</v>
      </c>
      <c r="M1176" s="25" t="s">
        <v>19</v>
      </c>
      <c r="N1176" s="29">
        <v>0</v>
      </c>
    </row>
    <row r="1177" spans="1:14" s="30" customFormat="1" ht="56.25">
      <c r="A1177" s="21">
        <v>1164</v>
      </c>
      <c r="B1177" s="155" t="s">
        <v>4330</v>
      </c>
      <c r="C1177" s="155" t="s">
        <v>4376</v>
      </c>
      <c r="D1177" s="155" t="s">
        <v>639</v>
      </c>
      <c r="E1177" s="155" t="s">
        <v>640</v>
      </c>
      <c r="F1177" s="25" t="s">
        <v>14</v>
      </c>
      <c r="G1177" s="26" t="s">
        <v>4897</v>
      </c>
      <c r="H1177" s="101" t="s">
        <v>15</v>
      </c>
      <c r="I1177" s="221">
        <v>15</v>
      </c>
      <c r="J1177" s="290">
        <v>2200</v>
      </c>
      <c r="K1177" s="77">
        <f t="shared" si="23"/>
        <v>33000</v>
      </c>
      <c r="L1177" s="25" t="s">
        <v>22</v>
      </c>
      <c r="M1177" s="25" t="s">
        <v>19</v>
      </c>
      <c r="N1177" s="29">
        <v>0</v>
      </c>
    </row>
    <row r="1178" spans="1:14" s="30" customFormat="1" ht="56.25">
      <c r="A1178" s="21">
        <v>1165</v>
      </c>
      <c r="B1178" s="81" t="s">
        <v>4331</v>
      </c>
      <c r="C1178" s="81" t="s">
        <v>4377</v>
      </c>
      <c r="D1178" s="82" t="s">
        <v>1041</v>
      </c>
      <c r="E1178" s="81" t="s">
        <v>1042</v>
      </c>
      <c r="F1178" s="25" t="s">
        <v>14</v>
      </c>
      <c r="G1178" s="26" t="s">
        <v>4897</v>
      </c>
      <c r="H1178" s="101" t="s">
        <v>16</v>
      </c>
      <c r="I1178" s="101">
        <v>20</v>
      </c>
      <c r="J1178" s="102">
        <v>1100</v>
      </c>
      <c r="K1178" s="77">
        <f t="shared" si="23"/>
        <v>22000</v>
      </c>
      <c r="L1178" s="25" t="s">
        <v>22</v>
      </c>
      <c r="M1178" s="25" t="s">
        <v>19</v>
      </c>
      <c r="N1178" s="29">
        <v>0</v>
      </c>
    </row>
    <row r="1179" spans="1:14" s="30" customFormat="1" ht="56.25">
      <c r="A1179" s="21">
        <v>1166</v>
      </c>
      <c r="B1179" s="81" t="s">
        <v>4332</v>
      </c>
      <c r="C1179" s="81" t="s">
        <v>1504</v>
      </c>
      <c r="D1179" s="81" t="s">
        <v>409</v>
      </c>
      <c r="E1179" s="81" t="s">
        <v>1504</v>
      </c>
      <c r="F1179" s="25" t="s">
        <v>14</v>
      </c>
      <c r="G1179" s="26" t="s">
        <v>4897</v>
      </c>
      <c r="H1179" s="101" t="s">
        <v>16</v>
      </c>
      <c r="I1179" s="101">
        <v>50</v>
      </c>
      <c r="J1179" s="256">
        <v>200</v>
      </c>
      <c r="K1179" s="77">
        <f t="shared" si="23"/>
        <v>10000</v>
      </c>
      <c r="L1179" s="25" t="s">
        <v>22</v>
      </c>
      <c r="M1179" s="25" t="s">
        <v>19</v>
      </c>
      <c r="N1179" s="29">
        <v>0</v>
      </c>
    </row>
    <row r="1180" spans="1:14" s="30" customFormat="1" ht="56.25">
      <c r="A1180" s="21">
        <v>1167</v>
      </c>
      <c r="B1180" s="81" t="s">
        <v>4332</v>
      </c>
      <c r="C1180" s="81" t="s">
        <v>4378</v>
      </c>
      <c r="D1180" s="81" t="s">
        <v>409</v>
      </c>
      <c r="E1180" s="81" t="s">
        <v>410</v>
      </c>
      <c r="F1180" s="25" t="s">
        <v>14</v>
      </c>
      <c r="G1180" s="26" t="s">
        <v>4897</v>
      </c>
      <c r="H1180" s="101" t="s">
        <v>16</v>
      </c>
      <c r="I1180" s="221">
        <v>30</v>
      </c>
      <c r="J1180" s="287">
        <v>3000</v>
      </c>
      <c r="K1180" s="77">
        <f t="shared" si="23"/>
        <v>90000</v>
      </c>
      <c r="L1180" s="25" t="s">
        <v>22</v>
      </c>
      <c r="M1180" s="25" t="s">
        <v>19</v>
      </c>
      <c r="N1180" s="29">
        <v>0</v>
      </c>
    </row>
    <row r="1181" spans="1:14" s="30" customFormat="1" ht="112.5">
      <c r="A1181" s="21">
        <v>1168</v>
      </c>
      <c r="B1181" s="81" t="s">
        <v>4333</v>
      </c>
      <c r="C1181" s="81" t="s">
        <v>4379</v>
      </c>
      <c r="D1181" s="81" t="s">
        <v>403</v>
      </c>
      <c r="E1181" s="81" t="s">
        <v>404</v>
      </c>
      <c r="F1181" s="101" t="s">
        <v>4920</v>
      </c>
      <c r="G1181" s="26" t="s">
        <v>4897</v>
      </c>
      <c r="H1181" s="101" t="s">
        <v>16</v>
      </c>
      <c r="I1181" s="221">
        <v>720</v>
      </c>
      <c r="J1181" s="287">
        <v>3000</v>
      </c>
      <c r="K1181" s="77">
        <f t="shared" si="23"/>
        <v>2160000</v>
      </c>
      <c r="L1181" s="25" t="s">
        <v>22</v>
      </c>
      <c r="M1181" s="25" t="s">
        <v>19</v>
      </c>
      <c r="N1181" s="29">
        <v>0</v>
      </c>
    </row>
    <row r="1182" spans="1:14" s="30" customFormat="1" ht="112.5">
      <c r="A1182" s="21">
        <v>1169</v>
      </c>
      <c r="B1182" s="81" t="s">
        <v>4334</v>
      </c>
      <c r="C1182" s="81" t="s">
        <v>4380</v>
      </c>
      <c r="D1182" s="81" t="s">
        <v>405</v>
      </c>
      <c r="E1182" s="81" t="s">
        <v>406</v>
      </c>
      <c r="F1182" s="101" t="s">
        <v>4920</v>
      </c>
      <c r="G1182" s="26" t="s">
        <v>4897</v>
      </c>
      <c r="H1182" s="101" t="s">
        <v>16</v>
      </c>
      <c r="I1182" s="221">
        <v>930</v>
      </c>
      <c r="J1182" s="287">
        <v>3000</v>
      </c>
      <c r="K1182" s="77">
        <f t="shared" si="23"/>
        <v>2790000</v>
      </c>
      <c r="L1182" s="25" t="s">
        <v>22</v>
      </c>
      <c r="M1182" s="25" t="s">
        <v>19</v>
      </c>
      <c r="N1182" s="29">
        <v>0</v>
      </c>
    </row>
    <row r="1183" spans="1:14" s="30" customFormat="1" ht="112.5">
      <c r="A1183" s="21">
        <v>1170</v>
      </c>
      <c r="B1183" s="81" t="s">
        <v>4335</v>
      </c>
      <c r="C1183" s="81" t="s">
        <v>4381</v>
      </c>
      <c r="D1183" s="81" t="s">
        <v>407</v>
      </c>
      <c r="E1183" s="81" t="s">
        <v>408</v>
      </c>
      <c r="F1183" s="101" t="s">
        <v>4920</v>
      </c>
      <c r="G1183" s="26" t="s">
        <v>4897</v>
      </c>
      <c r="H1183" s="101" t="s">
        <v>16</v>
      </c>
      <c r="I1183" s="221">
        <v>780</v>
      </c>
      <c r="J1183" s="287">
        <v>3000</v>
      </c>
      <c r="K1183" s="77">
        <f t="shared" si="23"/>
        <v>2340000</v>
      </c>
      <c r="L1183" s="25" t="s">
        <v>22</v>
      </c>
      <c r="M1183" s="25" t="s">
        <v>19</v>
      </c>
      <c r="N1183" s="29">
        <v>0</v>
      </c>
    </row>
    <row r="1184" spans="1:14" s="30" customFormat="1" ht="56.25">
      <c r="A1184" s="21">
        <v>1171</v>
      </c>
      <c r="B1184" s="81" t="s">
        <v>4336</v>
      </c>
      <c r="C1184" s="81" t="s">
        <v>4384</v>
      </c>
      <c r="D1184" s="82" t="s">
        <v>411</v>
      </c>
      <c r="E1184" s="81" t="s">
        <v>1039</v>
      </c>
      <c r="F1184" s="25" t="s">
        <v>14</v>
      </c>
      <c r="G1184" s="26" t="s">
        <v>4897</v>
      </c>
      <c r="H1184" s="101" t="s">
        <v>16</v>
      </c>
      <c r="I1184" s="101">
        <v>25</v>
      </c>
      <c r="J1184" s="102">
        <v>620</v>
      </c>
      <c r="K1184" s="77">
        <f t="shared" si="23"/>
        <v>15500</v>
      </c>
      <c r="L1184" s="25" t="s">
        <v>22</v>
      </c>
      <c r="M1184" s="25" t="s">
        <v>19</v>
      </c>
      <c r="N1184" s="29">
        <v>0</v>
      </c>
    </row>
    <row r="1185" spans="1:14" s="30" customFormat="1" ht="56.25">
      <c r="A1185" s="21">
        <v>1172</v>
      </c>
      <c r="B1185" s="81" t="s">
        <v>4336</v>
      </c>
      <c r="C1185" s="81" t="s">
        <v>4385</v>
      </c>
      <c r="D1185" s="82" t="s">
        <v>411</v>
      </c>
      <c r="E1185" s="81" t="s">
        <v>1040</v>
      </c>
      <c r="F1185" s="25" t="s">
        <v>14</v>
      </c>
      <c r="G1185" s="26" t="s">
        <v>4897</v>
      </c>
      <c r="H1185" s="101" t="s">
        <v>16</v>
      </c>
      <c r="I1185" s="101">
        <v>30</v>
      </c>
      <c r="J1185" s="102">
        <v>620</v>
      </c>
      <c r="K1185" s="77">
        <f t="shared" si="23"/>
        <v>18600</v>
      </c>
      <c r="L1185" s="25" t="s">
        <v>22</v>
      </c>
      <c r="M1185" s="25" t="s">
        <v>19</v>
      </c>
      <c r="N1185" s="29">
        <v>0</v>
      </c>
    </row>
    <row r="1186" spans="1:14" s="30" customFormat="1" ht="56.25">
      <c r="A1186" s="21">
        <v>1173</v>
      </c>
      <c r="B1186" s="81" t="s">
        <v>4336</v>
      </c>
      <c r="C1186" s="81" t="s">
        <v>4382</v>
      </c>
      <c r="D1186" s="81" t="s">
        <v>411</v>
      </c>
      <c r="E1186" s="81" t="s">
        <v>412</v>
      </c>
      <c r="F1186" s="25" t="s">
        <v>14</v>
      </c>
      <c r="G1186" s="26" t="s">
        <v>4897</v>
      </c>
      <c r="H1186" s="101" t="s">
        <v>16</v>
      </c>
      <c r="I1186" s="221">
        <v>20</v>
      </c>
      <c r="J1186" s="287">
        <v>1000</v>
      </c>
      <c r="K1186" s="77">
        <f t="shared" si="23"/>
        <v>20000</v>
      </c>
      <c r="L1186" s="25" t="s">
        <v>22</v>
      </c>
      <c r="M1186" s="25" t="s">
        <v>19</v>
      </c>
      <c r="N1186" s="29">
        <v>0</v>
      </c>
    </row>
    <row r="1187" spans="1:14" s="30" customFormat="1" ht="56.25">
      <c r="A1187" s="21">
        <v>1174</v>
      </c>
      <c r="B1187" s="81" t="s">
        <v>4336</v>
      </c>
      <c r="C1187" s="81" t="s">
        <v>4383</v>
      </c>
      <c r="D1187" s="81" t="s">
        <v>411</v>
      </c>
      <c r="E1187" s="81" t="s">
        <v>413</v>
      </c>
      <c r="F1187" s="25" t="s">
        <v>14</v>
      </c>
      <c r="G1187" s="26" t="s">
        <v>4897</v>
      </c>
      <c r="H1187" s="101" t="s">
        <v>16</v>
      </c>
      <c r="I1187" s="221">
        <v>60</v>
      </c>
      <c r="J1187" s="287">
        <v>1000</v>
      </c>
      <c r="K1187" s="77">
        <f t="shared" si="23"/>
        <v>60000</v>
      </c>
      <c r="L1187" s="25" t="s">
        <v>22</v>
      </c>
      <c r="M1187" s="25" t="s">
        <v>19</v>
      </c>
      <c r="N1187" s="29">
        <v>0</v>
      </c>
    </row>
    <row r="1188" spans="1:14" s="30" customFormat="1" ht="56.25">
      <c r="A1188" s="21">
        <v>1175</v>
      </c>
      <c r="B1188" s="273" t="s">
        <v>3895</v>
      </c>
      <c r="C1188" s="229" t="s">
        <v>4386</v>
      </c>
      <c r="D1188" s="289" t="s">
        <v>942</v>
      </c>
      <c r="E1188" s="229" t="s">
        <v>943</v>
      </c>
      <c r="F1188" s="25" t="s">
        <v>14</v>
      </c>
      <c r="G1188" s="26" t="s">
        <v>4897</v>
      </c>
      <c r="H1188" s="21" t="s">
        <v>15</v>
      </c>
      <c r="I1188" s="21">
        <v>60</v>
      </c>
      <c r="J1188" s="230">
        <v>250</v>
      </c>
      <c r="K1188" s="77">
        <f t="shared" si="23"/>
        <v>15000</v>
      </c>
      <c r="L1188" s="25" t="s">
        <v>22</v>
      </c>
      <c r="M1188" s="25" t="s">
        <v>19</v>
      </c>
      <c r="N1188" s="29">
        <v>0</v>
      </c>
    </row>
    <row r="1189" spans="1:14" s="30" customFormat="1" ht="56.25">
      <c r="A1189" s="21">
        <v>1176</v>
      </c>
      <c r="B1189" s="264" t="s">
        <v>4337</v>
      </c>
      <c r="C1189" s="264" t="s">
        <v>4337</v>
      </c>
      <c r="D1189" s="264" t="s">
        <v>2009</v>
      </c>
      <c r="E1189" s="264" t="s">
        <v>2009</v>
      </c>
      <c r="F1189" s="25" t="s">
        <v>14</v>
      </c>
      <c r="G1189" s="26" t="s">
        <v>4897</v>
      </c>
      <c r="H1189" s="265" t="s">
        <v>15</v>
      </c>
      <c r="I1189" s="266">
        <v>20</v>
      </c>
      <c r="J1189" s="267">
        <v>1650</v>
      </c>
      <c r="K1189" s="77">
        <f aca="true" t="shared" si="24" ref="K1189:K1231">I1189*J1189</f>
        <v>33000</v>
      </c>
      <c r="L1189" s="25" t="s">
        <v>22</v>
      </c>
      <c r="M1189" s="25" t="s">
        <v>19</v>
      </c>
      <c r="N1189" s="29">
        <v>0</v>
      </c>
    </row>
    <row r="1190" spans="1:14" s="30" customFormat="1" ht="56.25">
      <c r="A1190" s="21">
        <v>1177</v>
      </c>
      <c r="B1190" s="81" t="s">
        <v>4338</v>
      </c>
      <c r="C1190" s="82" t="s">
        <v>1207</v>
      </c>
      <c r="D1190" s="82" t="s">
        <v>1208</v>
      </c>
      <c r="E1190" s="82" t="s">
        <v>1207</v>
      </c>
      <c r="F1190" s="25" t="s">
        <v>14</v>
      </c>
      <c r="G1190" s="26" t="s">
        <v>4897</v>
      </c>
      <c r="H1190" s="101" t="s">
        <v>15</v>
      </c>
      <c r="I1190" s="101">
        <v>21</v>
      </c>
      <c r="J1190" s="256">
        <v>1700</v>
      </c>
      <c r="K1190" s="77">
        <f t="shared" si="24"/>
        <v>35700</v>
      </c>
      <c r="L1190" s="25" t="s">
        <v>22</v>
      </c>
      <c r="M1190" s="25" t="s">
        <v>19</v>
      </c>
      <c r="N1190" s="29">
        <v>0</v>
      </c>
    </row>
    <row r="1191" spans="1:14" s="30" customFormat="1" ht="56.25">
      <c r="A1191" s="21">
        <v>1178</v>
      </c>
      <c r="B1191" s="273" t="s">
        <v>4339</v>
      </c>
      <c r="C1191" s="161" t="s">
        <v>4387</v>
      </c>
      <c r="D1191" s="289" t="s">
        <v>1913</v>
      </c>
      <c r="E1191" s="161" t="s">
        <v>1914</v>
      </c>
      <c r="F1191" s="25" t="s">
        <v>14</v>
      </c>
      <c r="G1191" s="26" t="s">
        <v>4897</v>
      </c>
      <c r="H1191" s="268" t="s">
        <v>1329</v>
      </c>
      <c r="I1191" s="268">
        <v>3</v>
      </c>
      <c r="J1191" s="269">
        <v>35000</v>
      </c>
      <c r="K1191" s="77">
        <f t="shared" si="24"/>
        <v>105000</v>
      </c>
      <c r="L1191" s="25" t="s">
        <v>22</v>
      </c>
      <c r="M1191" s="25" t="s">
        <v>19</v>
      </c>
      <c r="N1191" s="29">
        <v>0</v>
      </c>
    </row>
    <row r="1192" spans="1:14" s="30" customFormat="1" ht="56.25">
      <c r="A1192" s="21">
        <v>1179</v>
      </c>
      <c r="B1192" s="309" t="s">
        <v>4340</v>
      </c>
      <c r="C1192" s="156" t="s">
        <v>4388</v>
      </c>
      <c r="D1192" s="312" t="s">
        <v>2540</v>
      </c>
      <c r="E1192" s="156" t="s">
        <v>2541</v>
      </c>
      <c r="F1192" s="25" t="s">
        <v>14</v>
      </c>
      <c r="G1192" s="26" t="s">
        <v>4897</v>
      </c>
      <c r="H1192" s="161" t="s">
        <v>15</v>
      </c>
      <c r="I1192" s="268">
        <v>100</v>
      </c>
      <c r="J1192" s="269">
        <v>8000</v>
      </c>
      <c r="K1192" s="77">
        <f t="shared" si="24"/>
        <v>800000</v>
      </c>
      <c r="L1192" s="25" t="s">
        <v>22</v>
      </c>
      <c r="M1192" s="25" t="s">
        <v>19</v>
      </c>
      <c r="N1192" s="29">
        <v>0</v>
      </c>
    </row>
    <row r="1193" spans="1:14" s="30" customFormat="1" ht="56.25">
      <c r="A1193" s="21">
        <v>1180</v>
      </c>
      <c r="B1193" s="309" t="s">
        <v>4341</v>
      </c>
      <c r="C1193" s="270" t="s">
        <v>4389</v>
      </c>
      <c r="D1193" s="312" t="s">
        <v>1867</v>
      </c>
      <c r="E1193" s="270" t="s">
        <v>1868</v>
      </c>
      <c r="F1193" s="25" t="s">
        <v>14</v>
      </c>
      <c r="G1193" s="26" t="s">
        <v>4897</v>
      </c>
      <c r="H1193" s="268" t="s">
        <v>1329</v>
      </c>
      <c r="I1193" s="268">
        <v>10</v>
      </c>
      <c r="J1193" s="269">
        <v>1800</v>
      </c>
      <c r="K1193" s="77">
        <f t="shared" si="24"/>
        <v>18000</v>
      </c>
      <c r="L1193" s="25" t="s">
        <v>22</v>
      </c>
      <c r="M1193" s="25" t="s">
        <v>19</v>
      </c>
      <c r="N1193" s="29">
        <v>0</v>
      </c>
    </row>
    <row r="1194" spans="1:14" s="30" customFormat="1" ht="56.25">
      <c r="A1194" s="21">
        <v>1181</v>
      </c>
      <c r="B1194" s="319" t="s">
        <v>4342</v>
      </c>
      <c r="C1194" s="320" t="s">
        <v>4390</v>
      </c>
      <c r="D1194" s="291" t="s">
        <v>1871</v>
      </c>
      <c r="E1194" s="320" t="s">
        <v>1872</v>
      </c>
      <c r="F1194" s="25" t="s">
        <v>14</v>
      </c>
      <c r="G1194" s="26" t="s">
        <v>4897</v>
      </c>
      <c r="H1194" s="268" t="s">
        <v>1329</v>
      </c>
      <c r="I1194" s="315">
        <v>80</v>
      </c>
      <c r="J1194" s="269">
        <v>4500</v>
      </c>
      <c r="K1194" s="77">
        <f t="shared" si="24"/>
        <v>360000</v>
      </c>
      <c r="L1194" s="25" t="s">
        <v>22</v>
      </c>
      <c r="M1194" s="25" t="s">
        <v>19</v>
      </c>
      <c r="N1194" s="29">
        <v>0</v>
      </c>
    </row>
    <row r="1195" spans="1:14" s="30" customFormat="1" ht="56.25">
      <c r="A1195" s="21">
        <v>1182</v>
      </c>
      <c r="B1195" s="85" t="s">
        <v>4343</v>
      </c>
      <c r="C1195" s="85" t="s">
        <v>4343</v>
      </c>
      <c r="D1195" s="85" t="s">
        <v>1420</v>
      </c>
      <c r="E1195" s="85" t="s">
        <v>1420</v>
      </c>
      <c r="F1195" s="25" t="s">
        <v>14</v>
      </c>
      <c r="G1195" s="26" t="s">
        <v>4897</v>
      </c>
      <c r="H1195" s="260" t="s">
        <v>819</v>
      </c>
      <c r="I1195" s="260">
        <v>6</v>
      </c>
      <c r="J1195" s="261">
        <v>2300</v>
      </c>
      <c r="K1195" s="77">
        <f t="shared" si="24"/>
        <v>13800</v>
      </c>
      <c r="L1195" s="25" t="s">
        <v>22</v>
      </c>
      <c r="M1195" s="25" t="s">
        <v>19</v>
      </c>
      <c r="N1195" s="29">
        <v>0</v>
      </c>
    </row>
    <row r="1196" spans="1:14" s="30" customFormat="1" ht="56.25">
      <c r="A1196" s="21">
        <v>1183</v>
      </c>
      <c r="B1196" s="85" t="s">
        <v>4344</v>
      </c>
      <c r="C1196" s="85" t="s">
        <v>4344</v>
      </c>
      <c r="D1196" s="85" t="s">
        <v>1347</v>
      </c>
      <c r="E1196" s="85" t="s">
        <v>1347</v>
      </c>
      <c r="F1196" s="25" t="s">
        <v>14</v>
      </c>
      <c r="G1196" s="26" t="s">
        <v>4897</v>
      </c>
      <c r="H1196" s="260" t="s">
        <v>15</v>
      </c>
      <c r="I1196" s="260">
        <v>5</v>
      </c>
      <c r="J1196" s="261">
        <v>9500</v>
      </c>
      <c r="K1196" s="77">
        <f t="shared" si="24"/>
        <v>47500</v>
      </c>
      <c r="L1196" s="25" t="s">
        <v>22</v>
      </c>
      <c r="M1196" s="25" t="s">
        <v>19</v>
      </c>
      <c r="N1196" s="29">
        <v>0</v>
      </c>
    </row>
    <row r="1197" spans="1:14" s="30" customFormat="1" ht="56.25">
      <c r="A1197" s="21">
        <v>1184</v>
      </c>
      <c r="B1197" s="85" t="s">
        <v>4345</v>
      </c>
      <c r="C1197" s="85" t="s">
        <v>4345</v>
      </c>
      <c r="D1197" s="85" t="s">
        <v>1410</v>
      </c>
      <c r="E1197" s="85" t="s">
        <v>1410</v>
      </c>
      <c r="F1197" s="25" t="s">
        <v>14</v>
      </c>
      <c r="G1197" s="26" t="s">
        <v>4897</v>
      </c>
      <c r="H1197" s="260" t="s">
        <v>15</v>
      </c>
      <c r="I1197" s="260">
        <v>3</v>
      </c>
      <c r="J1197" s="261">
        <v>3500</v>
      </c>
      <c r="K1197" s="77">
        <f t="shared" si="24"/>
        <v>10500</v>
      </c>
      <c r="L1197" s="25" t="s">
        <v>22</v>
      </c>
      <c r="M1197" s="25" t="s">
        <v>19</v>
      </c>
      <c r="N1197" s="29">
        <v>0</v>
      </c>
    </row>
    <row r="1198" spans="1:14" s="30" customFormat="1" ht="56.25">
      <c r="A1198" s="21">
        <v>1185</v>
      </c>
      <c r="B1198" s="85" t="s">
        <v>4346</v>
      </c>
      <c r="C1198" s="85" t="s">
        <v>4346</v>
      </c>
      <c r="D1198" s="85" t="s">
        <v>1409</v>
      </c>
      <c r="E1198" s="85" t="s">
        <v>1409</v>
      </c>
      <c r="F1198" s="25" t="s">
        <v>14</v>
      </c>
      <c r="G1198" s="26" t="s">
        <v>4897</v>
      </c>
      <c r="H1198" s="260" t="s">
        <v>15</v>
      </c>
      <c r="I1198" s="260">
        <v>3</v>
      </c>
      <c r="J1198" s="261">
        <v>3500</v>
      </c>
      <c r="K1198" s="77">
        <f t="shared" si="24"/>
        <v>10500</v>
      </c>
      <c r="L1198" s="25" t="s">
        <v>22</v>
      </c>
      <c r="M1198" s="25" t="s">
        <v>19</v>
      </c>
      <c r="N1198" s="29">
        <v>0</v>
      </c>
    </row>
    <row r="1199" spans="1:14" s="30" customFormat="1" ht="56.25">
      <c r="A1199" s="21">
        <v>1186</v>
      </c>
      <c r="B1199" s="85" t="s">
        <v>4347</v>
      </c>
      <c r="C1199" s="85" t="s">
        <v>4347</v>
      </c>
      <c r="D1199" s="85" t="s">
        <v>1389</v>
      </c>
      <c r="E1199" s="85" t="s">
        <v>1389</v>
      </c>
      <c r="F1199" s="25" t="s">
        <v>14</v>
      </c>
      <c r="G1199" s="26" t="s">
        <v>4897</v>
      </c>
      <c r="H1199" s="260" t="s">
        <v>15</v>
      </c>
      <c r="I1199" s="260">
        <v>2</v>
      </c>
      <c r="J1199" s="261">
        <v>9200</v>
      </c>
      <c r="K1199" s="77">
        <f t="shared" si="24"/>
        <v>18400</v>
      </c>
      <c r="L1199" s="25" t="s">
        <v>22</v>
      </c>
      <c r="M1199" s="25" t="s">
        <v>19</v>
      </c>
      <c r="N1199" s="29">
        <v>0</v>
      </c>
    </row>
    <row r="1200" spans="1:14" s="30" customFormat="1" ht="56.25">
      <c r="A1200" s="21">
        <v>1187</v>
      </c>
      <c r="B1200" s="296" t="s">
        <v>4348</v>
      </c>
      <c r="C1200" s="321" t="s">
        <v>4348</v>
      </c>
      <c r="D1200" s="296" t="s">
        <v>2054</v>
      </c>
      <c r="E1200" s="321" t="s">
        <v>2054</v>
      </c>
      <c r="F1200" s="25" t="s">
        <v>14</v>
      </c>
      <c r="G1200" s="26" t="s">
        <v>4897</v>
      </c>
      <c r="H1200" s="281" t="s">
        <v>1329</v>
      </c>
      <c r="I1200" s="282">
        <v>10</v>
      </c>
      <c r="J1200" s="283">
        <v>1500</v>
      </c>
      <c r="K1200" s="77">
        <f t="shared" si="24"/>
        <v>15000</v>
      </c>
      <c r="L1200" s="25" t="s">
        <v>22</v>
      </c>
      <c r="M1200" s="25" t="s">
        <v>19</v>
      </c>
      <c r="N1200" s="29">
        <v>0</v>
      </c>
    </row>
    <row r="1201" spans="1:14" s="30" customFormat="1" ht="93.75">
      <c r="A1201" s="21">
        <v>1188</v>
      </c>
      <c r="B1201" s="85" t="s">
        <v>4349</v>
      </c>
      <c r="C1201" s="85" t="s">
        <v>4349</v>
      </c>
      <c r="D1201" s="85" t="s">
        <v>1348</v>
      </c>
      <c r="E1201" s="85" t="s">
        <v>1348</v>
      </c>
      <c r="F1201" s="25" t="s">
        <v>14</v>
      </c>
      <c r="G1201" s="26" t="s">
        <v>4897</v>
      </c>
      <c r="H1201" s="260" t="s">
        <v>819</v>
      </c>
      <c r="I1201" s="260">
        <v>2</v>
      </c>
      <c r="J1201" s="261">
        <v>17800</v>
      </c>
      <c r="K1201" s="77">
        <f t="shared" si="24"/>
        <v>35600</v>
      </c>
      <c r="L1201" s="25" t="s">
        <v>22</v>
      </c>
      <c r="M1201" s="25" t="s">
        <v>19</v>
      </c>
      <c r="N1201" s="29">
        <v>0</v>
      </c>
    </row>
    <row r="1202" spans="1:14" s="30" customFormat="1" ht="56.25">
      <c r="A1202" s="21">
        <v>1189</v>
      </c>
      <c r="B1202" s="264" t="s">
        <v>4350</v>
      </c>
      <c r="C1202" s="264" t="s">
        <v>4350</v>
      </c>
      <c r="D1202" s="264" t="s">
        <v>2014</v>
      </c>
      <c r="E1202" s="264" t="s">
        <v>2014</v>
      </c>
      <c r="F1202" s="25" t="s">
        <v>14</v>
      </c>
      <c r="G1202" s="26" t="s">
        <v>4897</v>
      </c>
      <c r="H1202" s="265" t="s">
        <v>15</v>
      </c>
      <c r="I1202" s="266">
        <v>150</v>
      </c>
      <c r="J1202" s="267">
        <v>280</v>
      </c>
      <c r="K1202" s="77">
        <f t="shared" si="24"/>
        <v>42000</v>
      </c>
      <c r="L1202" s="25" t="s">
        <v>22</v>
      </c>
      <c r="M1202" s="25" t="s">
        <v>19</v>
      </c>
      <c r="N1202" s="29">
        <v>0</v>
      </c>
    </row>
    <row r="1203" spans="1:14" s="30" customFormat="1" ht="56.25">
      <c r="A1203" s="21">
        <v>1190</v>
      </c>
      <c r="B1203" s="264" t="s">
        <v>4351</v>
      </c>
      <c r="C1203" s="264" t="s">
        <v>4351</v>
      </c>
      <c r="D1203" s="264" t="s">
        <v>2015</v>
      </c>
      <c r="E1203" s="264" t="s">
        <v>2015</v>
      </c>
      <c r="F1203" s="25" t="s">
        <v>14</v>
      </c>
      <c r="G1203" s="26" t="s">
        <v>4897</v>
      </c>
      <c r="H1203" s="265" t="s">
        <v>15</v>
      </c>
      <c r="I1203" s="266">
        <v>100</v>
      </c>
      <c r="J1203" s="267">
        <v>325</v>
      </c>
      <c r="K1203" s="77">
        <f t="shared" si="24"/>
        <v>32500</v>
      </c>
      <c r="L1203" s="25" t="s">
        <v>22</v>
      </c>
      <c r="M1203" s="25" t="s">
        <v>19</v>
      </c>
      <c r="N1203" s="29">
        <v>0</v>
      </c>
    </row>
    <row r="1204" spans="1:14" s="30" customFormat="1" ht="56.25">
      <c r="A1204" s="21">
        <v>1191</v>
      </c>
      <c r="B1204" s="85" t="s">
        <v>4352</v>
      </c>
      <c r="C1204" s="85" t="s">
        <v>4352</v>
      </c>
      <c r="D1204" s="85" t="s">
        <v>1379</v>
      </c>
      <c r="E1204" s="85" t="s">
        <v>1379</v>
      </c>
      <c r="F1204" s="25" t="s">
        <v>14</v>
      </c>
      <c r="G1204" s="26" t="s">
        <v>4897</v>
      </c>
      <c r="H1204" s="260" t="s">
        <v>15</v>
      </c>
      <c r="I1204" s="260">
        <v>2</v>
      </c>
      <c r="J1204" s="261">
        <v>9200</v>
      </c>
      <c r="K1204" s="77">
        <f t="shared" si="24"/>
        <v>18400</v>
      </c>
      <c r="L1204" s="25" t="s">
        <v>22</v>
      </c>
      <c r="M1204" s="25" t="s">
        <v>19</v>
      </c>
      <c r="N1204" s="29">
        <v>0</v>
      </c>
    </row>
    <row r="1205" spans="1:14" s="30" customFormat="1" ht="56.25">
      <c r="A1205" s="21">
        <v>1192</v>
      </c>
      <c r="B1205" s="85" t="s">
        <v>4353</v>
      </c>
      <c r="C1205" s="85" t="s">
        <v>4353</v>
      </c>
      <c r="D1205" s="85" t="s">
        <v>1345</v>
      </c>
      <c r="E1205" s="85" t="s">
        <v>1345</v>
      </c>
      <c r="F1205" s="25" t="s">
        <v>14</v>
      </c>
      <c r="G1205" s="26" t="s">
        <v>4897</v>
      </c>
      <c r="H1205" s="260" t="s">
        <v>15</v>
      </c>
      <c r="I1205" s="260">
        <v>3</v>
      </c>
      <c r="J1205" s="261">
        <v>2500</v>
      </c>
      <c r="K1205" s="77">
        <f t="shared" si="24"/>
        <v>7500</v>
      </c>
      <c r="L1205" s="25" t="s">
        <v>22</v>
      </c>
      <c r="M1205" s="25" t="s">
        <v>19</v>
      </c>
      <c r="N1205" s="29">
        <v>0</v>
      </c>
    </row>
    <row r="1206" spans="1:14" s="30" customFormat="1" ht="56.25">
      <c r="A1206" s="21">
        <v>1193</v>
      </c>
      <c r="B1206" s="85" t="s">
        <v>4354</v>
      </c>
      <c r="C1206" s="85" t="s">
        <v>4354</v>
      </c>
      <c r="D1206" s="85" t="s">
        <v>1380</v>
      </c>
      <c r="E1206" s="85" t="s">
        <v>1380</v>
      </c>
      <c r="F1206" s="25" t="s">
        <v>14</v>
      </c>
      <c r="G1206" s="26" t="s">
        <v>4897</v>
      </c>
      <c r="H1206" s="260" t="s">
        <v>819</v>
      </c>
      <c r="I1206" s="260">
        <v>2</v>
      </c>
      <c r="J1206" s="261">
        <v>10500</v>
      </c>
      <c r="K1206" s="77">
        <f t="shared" si="24"/>
        <v>21000</v>
      </c>
      <c r="L1206" s="25" t="s">
        <v>22</v>
      </c>
      <c r="M1206" s="25" t="s">
        <v>19</v>
      </c>
      <c r="N1206" s="29">
        <v>0</v>
      </c>
    </row>
    <row r="1207" spans="1:14" s="30" customFormat="1" ht="56.25">
      <c r="A1207" s="21">
        <v>1194</v>
      </c>
      <c r="B1207" s="85" t="s">
        <v>4355</v>
      </c>
      <c r="C1207" s="85" t="s">
        <v>4355</v>
      </c>
      <c r="D1207" s="85" t="s">
        <v>1346</v>
      </c>
      <c r="E1207" s="85" t="s">
        <v>1346</v>
      </c>
      <c r="F1207" s="25" t="s">
        <v>14</v>
      </c>
      <c r="G1207" s="26" t="s">
        <v>4897</v>
      </c>
      <c r="H1207" s="260" t="s">
        <v>15</v>
      </c>
      <c r="I1207" s="260">
        <v>3</v>
      </c>
      <c r="J1207" s="261">
        <v>1800</v>
      </c>
      <c r="K1207" s="77">
        <f t="shared" si="24"/>
        <v>5400</v>
      </c>
      <c r="L1207" s="25" t="s">
        <v>22</v>
      </c>
      <c r="M1207" s="25" t="s">
        <v>19</v>
      </c>
      <c r="N1207" s="29">
        <v>0</v>
      </c>
    </row>
    <row r="1208" spans="1:14" s="30" customFormat="1" ht="56.25">
      <c r="A1208" s="21">
        <v>1195</v>
      </c>
      <c r="B1208" s="81" t="s">
        <v>4356</v>
      </c>
      <c r="C1208" s="81" t="s">
        <v>4391</v>
      </c>
      <c r="D1208" s="81" t="s">
        <v>699</v>
      </c>
      <c r="E1208" s="81" t="s">
        <v>700</v>
      </c>
      <c r="F1208" s="25" t="s">
        <v>14</v>
      </c>
      <c r="G1208" s="26" t="s">
        <v>4897</v>
      </c>
      <c r="H1208" s="101" t="s">
        <v>15</v>
      </c>
      <c r="I1208" s="221">
        <v>14</v>
      </c>
      <c r="J1208" s="222">
        <v>4000</v>
      </c>
      <c r="K1208" s="77">
        <f t="shared" si="24"/>
        <v>56000</v>
      </c>
      <c r="L1208" s="25" t="s">
        <v>22</v>
      </c>
      <c r="M1208" s="25" t="s">
        <v>19</v>
      </c>
      <c r="N1208" s="29">
        <v>0</v>
      </c>
    </row>
    <row r="1209" spans="1:14" s="30" customFormat="1" ht="56.25">
      <c r="A1209" s="21">
        <v>1196</v>
      </c>
      <c r="B1209" s="85" t="s">
        <v>4357</v>
      </c>
      <c r="C1209" s="215" t="s">
        <v>4392</v>
      </c>
      <c r="D1209" s="215" t="s">
        <v>2411</v>
      </c>
      <c r="E1209" s="215" t="s">
        <v>2412</v>
      </c>
      <c r="F1209" s="25" t="s">
        <v>14</v>
      </c>
      <c r="G1209" s="26" t="s">
        <v>4897</v>
      </c>
      <c r="H1209" s="217" t="s">
        <v>15</v>
      </c>
      <c r="I1209" s="218">
        <v>100</v>
      </c>
      <c r="J1209" s="219">
        <v>1200</v>
      </c>
      <c r="K1209" s="77">
        <f t="shared" si="24"/>
        <v>120000</v>
      </c>
      <c r="L1209" s="25" t="s">
        <v>22</v>
      </c>
      <c r="M1209" s="25" t="s">
        <v>19</v>
      </c>
      <c r="N1209" s="29">
        <v>0</v>
      </c>
    </row>
    <row r="1210" spans="1:14" s="30" customFormat="1" ht="56.25">
      <c r="A1210" s="21">
        <v>1197</v>
      </c>
      <c r="B1210" s="85" t="s">
        <v>4358</v>
      </c>
      <c r="C1210" s="215" t="s">
        <v>4393</v>
      </c>
      <c r="D1210" s="215" t="s">
        <v>2403</v>
      </c>
      <c r="E1210" s="215" t="s">
        <v>2404</v>
      </c>
      <c r="F1210" s="25" t="s">
        <v>14</v>
      </c>
      <c r="G1210" s="26" t="s">
        <v>4897</v>
      </c>
      <c r="H1210" s="217" t="s">
        <v>15</v>
      </c>
      <c r="I1210" s="218">
        <v>70</v>
      </c>
      <c r="J1210" s="219">
        <v>800</v>
      </c>
      <c r="K1210" s="77">
        <f t="shared" si="24"/>
        <v>56000</v>
      </c>
      <c r="L1210" s="25" t="s">
        <v>22</v>
      </c>
      <c r="M1210" s="25" t="s">
        <v>19</v>
      </c>
      <c r="N1210" s="29">
        <v>0</v>
      </c>
    </row>
    <row r="1211" spans="1:14" s="30" customFormat="1" ht="56.25">
      <c r="A1211" s="21">
        <v>1198</v>
      </c>
      <c r="B1211" s="85" t="s">
        <v>4359</v>
      </c>
      <c r="C1211" s="215" t="s">
        <v>4394</v>
      </c>
      <c r="D1211" s="215" t="s">
        <v>2407</v>
      </c>
      <c r="E1211" s="215" t="s">
        <v>2408</v>
      </c>
      <c r="F1211" s="25" t="s">
        <v>14</v>
      </c>
      <c r="G1211" s="26" t="s">
        <v>4897</v>
      </c>
      <c r="H1211" s="217" t="s">
        <v>15</v>
      </c>
      <c r="I1211" s="218">
        <v>70</v>
      </c>
      <c r="J1211" s="219">
        <v>1000</v>
      </c>
      <c r="K1211" s="77">
        <f t="shared" si="24"/>
        <v>70000</v>
      </c>
      <c r="L1211" s="25" t="s">
        <v>22</v>
      </c>
      <c r="M1211" s="25" t="s">
        <v>19</v>
      </c>
      <c r="N1211" s="29">
        <v>0</v>
      </c>
    </row>
    <row r="1212" spans="1:14" s="30" customFormat="1" ht="56.25">
      <c r="A1212" s="21">
        <v>1199</v>
      </c>
      <c r="B1212" s="85" t="s">
        <v>4360</v>
      </c>
      <c r="C1212" s="215" t="s">
        <v>4395</v>
      </c>
      <c r="D1212" s="215" t="s">
        <v>2405</v>
      </c>
      <c r="E1212" s="215" t="s">
        <v>2406</v>
      </c>
      <c r="F1212" s="25" t="s">
        <v>14</v>
      </c>
      <c r="G1212" s="26" t="s">
        <v>4897</v>
      </c>
      <c r="H1212" s="217" t="s">
        <v>15</v>
      </c>
      <c r="I1212" s="218">
        <v>70</v>
      </c>
      <c r="J1212" s="219">
        <v>800</v>
      </c>
      <c r="K1212" s="77">
        <f t="shared" si="24"/>
        <v>56000</v>
      </c>
      <c r="L1212" s="25" t="s">
        <v>22</v>
      </c>
      <c r="M1212" s="25" t="s">
        <v>19</v>
      </c>
      <c r="N1212" s="29">
        <v>0</v>
      </c>
    </row>
    <row r="1213" spans="1:14" s="30" customFormat="1" ht="56.25">
      <c r="A1213" s="21">
        <v>1200</v>
      </c>
      <c r="B1213" s="85" t="s">
        <v>4361</v>
      </c>
      <c r="C1213" s="215" t="s">
        <v>4396</v>
      </c>
      <c r="D1213" s="215" t="s">
        <v>2409</v>
      </c>
      <c r="E1213" s="215" t="s">
        <v>2410</v>
      </c>
      <c r="F1213" s="25" t="s">
        <v>14</v>
      </c>
      <c r="G1213" s="26" t="s">
        <v>4897</v>
      </c>
      <c r="H1213" s="217" t="s">
        <v>15</v>
      </c>
      <c r="I1213" s="218">
        <v>70</v>
      </c>
      <c r="J1213" s="219">
        <v>1000</v>
      </c>
      <c r="K1213" s="77">
        <f t="shared" si="24"/>
        <v>70000</v>
      </c>
      <c r="L1213" s="25" t="s">
        <v>22</v>
      </c>
      <c r="M1213" s="25" t="s">
        <v>19</v>
      </c>
      <c r="N1213" s="29">
        <v>0</v>
      </c>
    </row>
    <row r="1214" spans="1:14" s="30" customFormat="1" ht="56.25">
      <c r="A1214" s="21">
        <v>1201</v>
      </c>
      <c r="B1214" s="81" t="s">
        <v>4362</v>
      </c>
      <c r="C1214" s="81" t="s">
        <v>3002</v>
      </c>
      <c r="D1214" s="81" t="s">
        <v>1526</v>
      </c>
      <c r="E1214" s="81" t="s">
        <v>1524</v>
      </c>
      <c r="F1214" s="25" t="s">
        <v>14</v>
      </c>
      <c r="G1214" s="26" t="s">
        <v>4897</v>
      </c>
      <c r="H1214" s="101" t="s">
        <v>15</v>
      </c>
      <c r="I1214" s="101">
        <v>1</v>
      </c>
      <c r="J1214" s="256">
        <v>180000</v>
      </c>
      <c r="K1214" s="77">
        <f t="shared" si="24"/>
        <v>180000</v>
      </c>
      <c r="L1214" s="25" t="s">
        <v>22</v>
      </c>
      <c r="M1214" s="25" t="s">
        <v>19</v>
      </c>
      <c r="N1214" s="29">
        <v>0</v>
      </c>
    </row>
    <row r="1215" spans="1:14" s="30" customFormat="1" ht="56.25">
      <c r="A1215" s="21">
        <v>1202</v>
      </c>
      <c r="B1215" s="81" t="s">
        <v>4363</v>
      </c>
      <c r="C1215" s="82" t="s">
        <v>4397</v>
      </c>
      <c r="D1215" s="82" t="s">
        <v>1642</v>
      </c>
      <c r="E1215" s="82" t="s">
        <v>1643</v>
      </c>
      <c r="F1215" s="25" t="s">
        <v>14</v>
      </c>
      <c r="G1215" s="26" t="s">
        <v>4897</v>
      </c>
      <c r="H1215" s="221" t="s">
        <v>1644</v>
      </c>
      <c r="I1215" s="221">
        <v>10</v>
      </c>
      <c r="J1215" s="263">
        <v>1100</v>
      </c>
      <c r="K1215" s="77">
        <f t="shared" si="24"/>
        <v>11000</v>
      </c>
      <c r="L1215" s="25" t="s">
        <v>22</v>
      </c>
      <c r="M1215" s="25" t="s">
        <v>19</v>
      </c>
      <c r="N1215" s="29">
        <v>0</v>
      </c>
    </row>
    <row r="1216" spans="1:14" s="30" customFormat="1" ht="56.25">
      <c r="A1216" s="21">
        <v>1203</v>
      </c>
      <c r="B1216" s="322" t="s">
        <v>4364</v>
      </c>
      <c r="C1216" s="156" t="s">
        <v>4364</v>
      </c>
      <c r="D1216" s="323" t="s">
        <v>649</v>
      </c>
      <c r="E1216" s="156" t="s">
        <v>650</v>
      </c>
      <c r="F1216" s="25" t="s">
        <v>14</v>
      </c>
      <c r="G1216" s="26" t="s">
        <v>4897</v>
      </c>
      <c r="H1216" s="101" t="s">
        <v>15</v>
      </c>
      <c r="I1216" s="221">
        <v>350</v>
      </c>
      <c r="J1216" s="222">
        <v>800</v>
      </c>
      <c r="K1216" s="77">
        <f t="shared" si="24"/>
        <v>280000</v>
      </c>
      <c r="L1216" s="25" t="s">
        <v>22</v>
      </c>
      <c r="M1216" s="25" t="s">
        <v>19</v>
      </c>
      <c r="N1216" s="29">
        <v>0</v>
      </c>
    </row>
    <row r="1217" spans="1:14" s="30" customFormat="1" ht="56.25">
      <c r="A1217" s="21">
        <v>1204</v>
      </c>
      <c r="B1217" s="293" t="s">
        <v>4365</v>
      </c>
      <c r="C1217" s="293" t="s">
        <v>4365</v>
      </c>
      <c r="D1217" s="293" t="s">
        <v>2087</v>
      </c>
      <c r="E1217" s="293" t="s">
        <v>2087</v>
      </c>
      <c r="F1217" s="25" t="s">
        <v>14</v>
      </c>
      <c r="G1217" s="26" t="s">
        <v>4897</v>
      </c>
      <c r="H1217" s="294" t="s">
        <v>15</v>
      </c>
      <c r="I1217" s="262">
        <v>160</v>
      </c>
      <c r="J1217" s="295">
        <v>480</v>
      </c>
      <c r="K1217" s="77">
        <f t="shared" si="24"/>
        <v>76800</v>
      </c>
      <c r="L1217" s="25" t="s">
        <v>22</v>
      </c>
      <c r="M1217" s="25" t="s">
        <v>19</v>
      </c>
      <c r="N1217" s="29">
        <v>0</v>
      </c>
    </row>
    <row r="1218" spans="1:14" s="30" customFormat="1" ht="56.25">
      <c r="A1218" s="21">
        <v>1205</v>
      </c>
      <c r="B1218" s="293" t="s">
        <v>4366</v>
      </c>
      <c r="C1218" s="293" t="s">
        <v>4366</v>
      </c>
      <c r="D1218" s="293" t="s">
        <v>2085</v>
      </c>
      <c r="E1218" s="293" t="s">
        <v>2085</v>
      </c>
      <c r="F1218" s="101" t="s">
        <v>4920</v>
      </c>
      <c r="G1218" s="26" t="s">
        <v>4897</v>
      </c>
      <c r="H1218" s="294" t="s">
        <v>15</v>
      </c>
      <c r="I1218" s="262">
        <v>7500</v>
      </c>
      <c r="J1218" s="295">
        <v>500</v>
      </c>
      <c r="K1218" s="77">
        <f t="shared" si="24"/>
        <v>3750000</v>
      </c>
      <c r="L1218" s="25" t="s">
        <v>22</v>
      </c>
      <c r="M1218" s="25" t="s">
        <v>19</v>
      </c>
      <c r="N1218" s="29">
        <v>0</v>
      </c>
    </row>
    <row r="1219" spans="1:14" s="30" customFormat="1" ht="56.25">
      <c r="A1219" s="21">
        <v>1206</v>
      </c>
      <c r="B1219" s="293" t="s">
        <v>4367</v>
      </c>
      <c r="C1219" s="293" t="s">
        <v>4367</v>
      </c>
      <c r="D1219" s="293" t="s">
        <v>2088</v>
      </c>
      <c r="E1219" s="293" t="s">
        <v>2088</v>
      </c>
      <c r="F1219" s="25" t="s">
        <v>14</v>
      </c>
      <c r="G1219" s="26" t="s">
        <v>4897</v>
      </c>
      <c r="H1219" s="294" t="s">
        <v>15</v>
      </c>
      <c r="I1219" s="262">
        <v>50</v>
      </c>
      <c r="J1219" s="295">
        <v>500</v>
      </c>
      <c r="K1219" s="77">
        <f t="shared" si="24"/>
        <v>25000</v>
      </c>
      <c r="L1219" s="25" t="s">
        <v>22</v>
      </c>
      <c r="M1219" s="25" t="s">
        <v>19</v>
      </c>
      <c r="N1219" s="29">
        <v>0</v>
      </c>
    </row>
    <row r="1220" spans="1:14" s="30" customFormat="1" ht="56.25">
      <c r="A1220" s="21">
        <v>1207</v>
      </c>
      <c r="B1220" s="85" t="s">
        <v>4368</v>
      </c>
      <c r="C1220" s="85" t="s">
        <v>4368</v>
      </c>
      <c r="D1220" s="85" t="s">
        <v>1394</v>
      </c>
      <c r="E1220" s="85" t="s">
        <v>1394</v>
      </c>
      <c r="F1220" s="25" t="s">
        <v>14</v>
      </c>
      <c r="G1220" s="26" t="s">
        <v>4897</v>
      </c>
      <c r="H1220" s="260" t="s">
        <v>819</v>
      </c>
      <c r="I1220" s="260">
        <v>5</v>
      </c>
      <c r="J1220" s="261">
        <v>10600</v>
      </c>
      <c r="K1220" s="77">
        <f t="shared" si="24"/>
        <v>53000</v>
      </c>
      <c r="L1220" s="25" t="s">
        <v>22</v>
      </c>
      <c r="M1220" s="25" t="s">
        <v>19</v>
      </c>
      <c r="N1220" s="29">
        <v>0</v>
      </c>
    </row>
    <row r="1221" spans="1:14" s="30" customFormat="1" ht="56.25">
      <c r="A1221" s="21">
        <v>1208</v>
      </c>
      <c r="B1221" s="231" t="s">
        <v>635</v>
      </c>
      <c r="C1221" s="229" t="s">
        <v>4398</v>
      </c>
      <c r="D1221" s="232" t="s">
        <v>635</v>
      </c>
      <c r="E1221" s="229" t="s">
        <v>913</v>
      </c>
      <c r="F1221" s="25" t="s">
        <v>14</v>
      </c>
      <c r="G1221" s="26" t="s">
        <v>4897</v>
      </c>
      <c r="H1221" s="21" t="s">
        <v>15</v>
      </c>
      <c r="I1221" s="21">
        <v>29</v>
      </c>
      <c r="J1221" s="230">
        <v>2800</v>
      </c>
      <c r="K1221" s="77">
        <f t="shared" si="24"/>
        <v>81200</v>
      </c>
      <c r="L1221" s="25" t="s">
        <v>22</v>
      </c>
      <c r="M1221" s="25" t="s">
        <v>19</v>
      </c>
      <c r="N1221" s="29">
        <v>0</v>
      </c>
    </row>
    <row r="1222" spans="1:14" s="30" customFormat="1" ht="56.25">
      <c r="A1222" s="21">
        <v>1209</v>
      </c>
      <c r="B1222" s="81" t="s">
        <v>4369</v>
      </c>
      <c r="C1222" s="81" t="s">
        <v>4369</v>
      </c>
      <c r="D1222" s="81" t="s">
        <v>636</v>
      </c>
      <c r="E1222" s="81" t="s">
        <v>636</v>
      </c>
      <c r="F1222" s="25" t="s">
        <v>14</v>
      </c>
      <c r="G1222" s="26" t="s">
        <v>4897</v>
      </c>
      <c r="H1222" s="101" t="s">
        <v>15</v>
      </c>
      <c r="I1222" s="221">
        <v>26</v>
      </c>
      <c r="J1222" s="222">
        <v>7000</v>
      </c>
      <c r="K1222" s="77">
        <f t="shared" si="24"/>
        <v>182000</v>
      </c>
      <c r="L1222" s="25" t="s">
        <v>22</v>
      </c>
      <c r="M1222" s="25" t="s">
        <v>19</v>
      </c>
      <c r="N1222" s="29">
        <v>0</v>
      </c>
    </row>
    <row r="1223" spans="1:14" s="30" customFormat="1" ht="75">
      <c r="A1223" s="21">
        <v>1210</v>
      </c>
      <c r="B1223" s="231" t="s">
        <v>4370</v>
      </c>
      <c r="C1223" s="228" t="s">
        <v>4399</v>
      </c>
      <c r="D1223" s="232" t="s">
        <v>1185</v>
      </c>
      <c r="E1223" s="228" t="s">
        <v>1186</v>
      </c>
      <c r="F1223" s="25" t="s">
        <v>14</v>
      </c>
      <c r="G1223" s="26" t="s">
        <v>4897</v>
      </c>
      <c r="H1223" s="21" t="s">
        <v>900</v>
      </c>
      <c r="I1223" s="21">
        <v>1</v>
      </c>
      <c r="J1223" s="230">
        <v>25000</v>
      </c>
      <c r="K1223" s="77">
        <f t="shared" si="24"/>
        <v>25000</v>
      </c>
      <c r="L1223" s="25" t="s">
        <v>22</v>
      </c>
      <c r="M1223" s="25" t="s">
        <v>19</v>
      </c>
      <c r="N1223" s="29">
        <v>0</v>
      </c>
    </row>
    <row r="1224" spans="1:14" s="30" customFormat="1" ht="56.25">
      <c r="A1224" s="21">
        <v>1211</v>
      </c>
      <c r="B1224" s="81" t="s">
        <v>4400</v>
      </c>
      <c r="C1224" s="81" t="s">
        <v>4400</v>
      </c>
      <c r="D1224" s="81" t="s">
        <v>771</v>
      </c>
      <c r="E1224" s="81" t="s">
        <v>771</v>
      </c>
      <c r="F1224" s="25" t="s">
        <v>14</v>
      </c>
      <c r="G1224" s="26" t="s">
        <v>4897</v>
      </c>
      <c r="H1224" s="101" t="s">
        <v>15</v>
      </c>
      <c r="I1224" s="221">
        <v>1409</v>
      </c>
      <c r="J1224" s="271">
        <v>155</v>
      </c>
      <c r="K1224" s="77">
        <f t="shared" si="24"/>
        <v>218395</v>
      </c>
      <c r="L1224" s="25" t="s">
        <v>22</v>
      </c>
      <c r="M1224" s="25" t="s">
        <v>19</v>
      </c>
      <c r="N1224" s="29">
        <v>0</v>
      </c>
    </row>
    <row r="1225" spans="1:14" s="30" customFormat="1" ht="56.25">
      <c r="A1225" s="21">
        <v>1212</v>
      </c>
      <c r="B1225" s="81" t="s">
        <v>4401</v>
      </c>
      <c r="C1225" s="82" t="s">
        <v>4405</v>
      </c>
      <c r="D1225" s="81" t="s">
        <v>548</v>
      </c>
      <c r="E1225" s="82" t="s">
        <v>549</v>
      </c>
      <c r="F1225" s="25" t="s">
        <v>14</v>
      </c>
      <c r="G1225" s="26" t="s">
        <v>4897</v>
      </c>
      <c r="H1225" s="101" t="s">
        <v>15</v>
      </c>
      <c r="I1225" s="221">
        <v>5</v>
      </c>
      <c r="J1225" s="222">
        <v>17000</v>
      </c>
      <c r="K1225" s="77">
        <f t="shared" si="24"/>
        <v>85000</v>
      </c>
      <c r="L1225" s="25" t="s">
        <v>22</v>
      </c>
      <c r="M1225" s="25" t="s">
        <v>19</v>
      </c>
      <c r="N1225" s="29">
        <v>0</v>
      </c>
    </row>
    <row r="1226" spans="1:14" s="30" customFormat="1" ht="56.25">
      <c r="A1226" s="21">
        <v>1213</v>
      </c>
      <c r="B1226" s="270" t="s">
        <v>5054</v>
      </c>
      <c r="C1226" s="270" t="s">
        <v>5054</v>
      </c>
      <c r="D1226" s="270" t="s">
        <v>1395</v>
      </c>
      <c r="E1226" s="270" t="s">
        <v>1395</v>
      </c>
      <c r="F1226" s="25" t="s">
        <v>14</v>
      </c>
      <c r="G1226" s="44" t="s">
        <v>4897</v>
      </c>
      <c r="H1226" s="161" t="s">
        <v>819</v>
      </c>
      <c r="I1226" s="161">
        <v>2</v>
      </c>
      <c r="J1226" s="324">
        <v>25100</v>
      </c>
      <c r="K1226" s="77">
        <f t="shared" si="24"/>
        <v>50200</v>
      </c>
      <c r="L1226" s="25" t="s">
        <v>22</v>
      </c>
      <c r="M1226" s="25" t="s">
        <v>19</v>
      </c>
      <c r="N1226" s="29">
        <v>0</v>
      </c>
    </row>
    <row r="1227" spans="1:14" s="30" customFormat="1" ht="56.25">
      <c r="A1227" s="21">
        <v>1214</v>
      </c>
      <c r="B1227" s="155" t="s">
        <v>4402</v>
      </c>
      <c r="C1227" s="155" t="s">
        <v>761</v>
      </c>
      <c r="D1227" s="278" t="s">
        <v>760</v>
      </c>
      <c r="E1227" s="155" t="s">
        <v>761</v>
      </c>
      <c r="F1227" s="25" t="s">
        <v>14</v>
      </c>
      <c r="G1227" s="26" t="s">
        <v>4897</v>
      </c>
      <c r="H1227" s="234" t="s">
        <v>15</v>
      </c>
      <c r="I1227" s="234">
        <v>90</v>
      </c>
      <c r="J1227" s="279">
        <v>600</v>
      </c>
      <c r="K1227" s="77">
        <f t="shared" si="24"/>
        <v>54000</v>
      </c>
      <c r="L1227" s="25" t="s">
        <v>22</v>
      </c>
      <c r="M1227" s="25" t="s">
        <v>19</v>
      </c>
      <c r="N1227" s="29">
        <v>0</v>
      </c>
    </row>
    <row r="1228" spans="1:14" s="30" customFormat="1" ht="56.25">
      <c r="A1228" s="21">
        <v>1215</v>
      </c>
      <c r="B1228" s="270" t="s">
        <v>4403</v>
      </c>
      <c r="C1228" s="156" t="s">
        <v>4406</v>
      </c>
      <c r="D1228" s="156" t="s">
        <v>1964</v>
      </c>
      <c r="E1228" s="156" t="s">
        <v>1965</v>
      </c>
      <c r="F1228" s="25" t="s">
        <v>14</v>
      </c>
      <c r="G1228" s="26" t="s">
        <v>4897</v>
      </c>
      <c r="H1228" s="21" t="s">
        <v>15</v>
      </c>
      <c r="I1228" s="21">
        <v>10</v>
      </c>
      <c r="J1228" s="286">
        <v>1100</v>
      </c>
      <c r="K1228" s="77">
        <f t="shared" si="24"/>
        <v>11000</v>
      </c>
      <c r="L1228" s="25" t="s">
        <v>22</v>
      </c>
      <c r="M1228" s="25" t="s">
        <v>19</v>
      </c>
      <c r="N1228" s="29">
        <v>0</v>
      </c>
    </row>
    <row r="1229" spans="1:14" s="30" customFormat="1" ht="168.75">
      <c r="A1229" s="21">
        <v>1216</v>
      </c>
      <c r="B1229" s="81" t="s">
        <v>4407</v>
      </c>
      <c r="C1229" s="81" t="s">
        <v>4408</v>
      </c>
      <c r="D1229" s="81" t="s">
        <v>418</v>
      </c>
      <c r="E1229" s="81" t="s">
        <v>419</v>
      </c>
      <c r="F1229" s="25" t="s">
        <v>14</v>
      </c>
      <c r="G1229" s="26" t="s">
        <v>4897</v>
      </c>
      <c r="H1229" s="101" t="s">
        <v>16</v>
      </c>
      <c r="I1229" s="221">
        <v>240</v>
      </c>
      <c r="J1229" s="287">
        <v>3100</v>
      </c>
      <c r="K1229" s="77">
        <f t="shared" si="24"/>
        <v>744000</v>
      </c>
      <c r="L1229" s="25" t="s">
        <v>22</v>
      </c>
      <c r="M1229" s="25" t="s">
        <v>19</v>
      </c>
      <c r="N1229" s="29">
        <v>0</v>
      </c>
    </row>
    <row r="1230" spans="1:14" s="30" customFormat="1" ht="168.75">
      <c r="A1230" s="21">
        <v>1217</v>
      </c>
      <c r="B1230" s="81" t="s">
        <v>4409</v>
      </c>
      <c r="C1230" s="82" t="s">
        <v>4410</v>
      </c>
      <c r="D1230" s="81" t="s">
        <v>420</v>
      </c>
      <c r="E1230" s="82" t="s">
        <v>421</v>
      </c>
      <c r="F1230" s="25" t="s">
        <v>14</v>
      </c>
      <c r="G1230" s="26" t="s">
        <v>4897</v>
      </c>
      <c r="H1230" s="101" t="s">
        <v>16</v>
      </c>
      <c r="I1230" s="221">
        <v>120</v>
      </c>
      <c r="J1230" s="287">
        <v>3100</v>
      </c>
      <c r="K1230" s="77">
        <f t="shared" si="24"/>
        <v>372000</v>
      </c>
      <c r="L1230" s="25" t="s">
        <v>22</v>
      </c>
      <c r="M1230" s="25" t="s">
        <v>19</v>
      </c>
      <c r="N1230" s="29">
        <v>0</v>
      </c>
    </row>
    <row r="1231" spans="1:14" s="30" customFormat="1" ht="168.75">
      <c r="A1231" s="21">
        <v>1218</v>
      </c>
      <c r="B1231" s="155" t="s">
        <v>4411</v>
      </c>
      <c r="C1231" s="278" t="s">
        <v>4410</v>
      </c>
      <c r="D1231" s="155" t="s">
        <v>422</v>
      </c>
      <c r="E1231" s="278" t="s">
        <v>421</v>
      </c>
      <c r="F1231" s="25" t="s">
        <v>14</v>
      </c>
      <c r="G1231" s="26" t="s">
        <v>4897</v>
      </c>
      <c r="H1231" s="101" t="s">
        <v>16</v>
      </c>
      <c r="I1231" s="221">
        <v>20</v>
      </c>
      <c r="J1231" s="287">
        <v>3101</v>
      </c>
      <c r="K1231" s="77">
        <f t="shared" si="24"/>
        <v>62020</v>
      </c>
      <c r="L1231" s="25" t="s">
        <v>22</v>
      </c>
      <c r="M1231" s="25" t="s">
        <v>19</v>
      </c>
      <c r="N1231" s="29">
        <v>0</v>
      </c>
    </row>
    <row r="1232" spans="1:14" s="30" customFormat="1" ht="168.75">
      <c r="A1232" s="21">
        <v>1219</v>
      </c>
      <c r="B1232" s="81" t="s">
        <v>4412</v>
      </c>
      <c r="C1232" s="81" t="s">
        <v>4413</v>
      </c>
      <c r="D1232" s="81" t="s">
        <v>414</v>
      </c>
      <c r="E1232" s="81" t="s">
        <v>415</v>
      </c>
      <c r="F1232" s="25" t="s">
        <v>14</v>
      </c>
      <c r="G1232" s="26" t="s">
        <v>4897</v>
      </c>
      <c r="H1232" s="101" t="s">
        <v>16</v>
      </c>
      <c r="I1232" s="221">
        <v>60</v>
      </c>
      <c r="J1232" s="287">
        <v>3100</v>
      </c>
      <c r="K1232" s="77">
        <f aca="true" t="shared" si="25" ref="K1232:K1291">I1232*J1232</f>
        <v>186000</v>
      </c>
      <c r="L1232" s="25" t="s">
        <v>22</v>
      </c>
      <c r="M1232" s="25" t="s">
        <v>19</v>
      </c>
      <c r="N1232" s="29">
        <v>0</v>
      </c>
    </row>
    <row r="1233" spans="1:14" s="30" customFormat="1" ht="168.75">
      <c r="A1233" s="21">
        <v>1220</v>
      </c>
      <c r="B1233" s="81" t="s">
        <v>4414</v>
      </c>
      <c r="C1233" s="81" t="s">
        <v>4415</v>
      </c>
      <c r="D1233" s="81" t="s">
        <v>416</v>
      </c>
      <c r="E1233" s="81" t="s">
        <v>417</v>
      </c>
      <c r="F1233" s="25" t="s">
        <v>14</v>
      </c>
      <c r="G1233" s="26" t="s">
        <v>4897</v>
      </c>
      <c r="H1233" s="101" t="s">
        <v>16</v>
      </c>
      <c r="I1233" s="221">
        <v>60</v>
      </c>
      <c r="J1233" s="287">
        <v>3100</v>
      </c>
      <c r="K1233" s="77">
        <f t="shared" si="25"/>
        <v>186000</v>
      </c>
      <c r="L1233" s="25" t="s">
        <v>22</v>
      </c>
      <c r="M1233" s="25" t="s">
        <v>19</v>
      </c>
      <c r="N1233" s="29">
        <v>0</v>
      </c>
    </row>
    <row r="1234" spans="1:14" s="30" customFormat="1" ht="56.25">
      <c r="A1234" s="21">
        <v>1221</v>
      </c>
      <c r="B1234" s="155" t="s">
        <v>4416</v>
      </c>
      <c r="C1234" s="155" t="s">
        <v>4473</v>
      </c>
      <c r="D1234" s="155" t="s">
        <v>395</v>
      </c>
      <c r="E1234" s="155" t="s">
        <v>397</v>
      </c>
      <c r="F1234" s="25" t="s">
        <v>14</v>
      </c>
      <c r="G1234" s="26" t="s">
        <v>4897</v>
      </c>
      <c r="H1234" s="101" t="s">
        <v>396</v>
      </c>
      <c r="I1234" s="21">
        <v>20</v>
      </c>
      <c r="J1234" s="287">
        <v>1500</v>
      </c>
      <c r="K1234" s="77">
        <f t="shared" si="25"/>
        <v>30000</v>
      </c>
      <c r="L1234" s="25" t="s">
        <v>22</v>
      </c>
      <c r="M1234" s="25" t="s">
        <v>19</v>
      </c>
      <c r="N1234" s="29">
        <v>0</v>
      </c>
    </row>
    <row r="1235" spans="1:14" s="30" customFormat="1" ht="56.25">
      <c r="A1235" s="21">
        <v>1222</v>
      </c>
      <c r="B1235" s="155" t="s">
        <v>4416</v>
      </c>
      <c r="C1235" s="155" t="s">
        <v>4474</v>
      </c>
      <c r="D1235" s="155" t="s">
        <v>395</v>
      </c>
      <c r="E1235" s="155" t="s">
        <v>398</v>
      </c>
      <c r="F1235" s="25" t="s">
        <v>14</v>
      </c>
      <c r="G1235" s="26" t="s">
        <v>4897</v>
      </c>
      <c r="H1235" s="101" t="s">
        <v>396</v>
      </c>
      <c r="I1235" s="21">
        <v>10</v>
      </c>
      <c r="J1235" s="287">
        <v>1500</v>
      </c>
      <c r="K1235" s="77">
        <f t="shared" si="25"/>
        <v>15000</v>
      </c>
      <c r="L1235" s="25" t="s">
        <v>22</v>
      </c>
      <c r="M1235" s="25" t="s">
        <v>19</v>
      </c>
      <c r="N1235" s="29">
        <v>0</v>
      </c>
    </row>
    <row r="1236" spans="1:14" s="30" customFormat="1" ht="56.25">
      <c r="A1236" s="21">
        <v>1223</v>
      </c>
      <c r="B1236" s="155" t="s">
        <v>4416</v>
      </c>
      <c r="C1236" s="155" t="s">
        <v>4475</v>
      </c>
      <c r="D1236" s="155" t="s">
        <v>395</v>
      </c>
      <c r="E1236" s="155" t="s">
        <v>399</v>
      </c>
      <c r="F1236" s="25" t="s">
        <v>14</v>
      </c>
      <c r="G1236" s="26" t="s">
        <v>4897</v>
      </c>
      <c r="H1236" s="101" t="s">
        <v>396</v>
      </c>
      <c r="I1236" s="21">
        <v>10</v>
      </c>
      <c r="J1236" s="287">
        <v>1600</v>
      </c>
      <c r="K1236" s="77">
        <f t="shared" si="25"/>
        <v>16000</v>
      </c>
      <c r="L1236" s="25" t="s">
        <v>22</v>
      </c>
      <c r="M1236" s="25" t="s">
        <v>19</v>
      </c>
      <c r="N1236" s="29">
        <v>0</v>
      </c>
    </row>
    <row r="1237" spans="1:14" s="30" customFormat="1" ht="56.25">
      <c r="A1237" s="21">
        <v>1224</v>
      </c>
      <c r="B1237" s="108" t="s">
        <v>4417</v>
      </c>
      <c r="C1237" s="325" t="s">
        <v>4417</v>
      </c>
      <c r="D1237" s="325" t="s">
        <v>2083</v>
      </c>
      <c r="E1237" s="325" t="s">
        <v>2083</v>
      </c>
      <c r="F1237" s="25" t="s">
        <v>14</v>
      </c>
      <c r="G1237" s="26" t="s">
        <v>4897</v>
      </c>
      <c r="H1237" s="183" t="s">
        <v>15</v>
      </c>
      <c r="I1237" s="83">
        <v>60</v>
      </c>
      <c r="J1237" s="111">
        <v>13000</v>
      </c>
      <c r="K1237" s="77">
        <f t="shared" si="25"/>
        <v>780000</v>
      </c>
      <c r="L1237" s="25" t="s">
        <v>22</v>
      </c>
      <c r="M1237" s="25" t="s">
        <v>19</v>
      </c>
      <c r="N1237" s="29">
        <v>0</v>
      </c>
    </row>
    <row r="1238" spans="1:14" s="30" customFormat="1" ht="56.25">
      <c r="A1238" s="21">
        <v>1225</v>
      </c>
      <c r="B1238" s="108" t="s">
        <v>4418</v>
      </c>
      <c r="C1238" s="325" t="s">
        <v>4418</v>
      </c>
      <c r="D1238" s="325" t="s">
        <v>2084</v>
      </c>
      <c r="E1238" s="325" t="s">
        <v>2084</v>
      </c>
      <c r="F1238" s="25" t="s">
        <v>14</v>
      </c>
      <c r="G1238" s="26" t="s">
        <v>4897</v>
      </c>
      <c r="H1238" s="183" t="s">
        <v>15</v>
      </c>
      <c r="I1238" s="83">
        <v>24</v>
      </c>
      <c r="J1238" s="111">
        <v>6500</v>
      </c>
      <c r="K1238" s="77">
        <f t="shared" si="25"/>
        <v>156000</v>
      </c>
      <c r="L1238" s="25" t="s">
        <v>22</v>
      </c>
      <c r="M1238" s="25" t="s">
        <v>19</v>
      </c>
      <c r="N1238" s="29">
        <v>0</v>
      </c>
    </row>
    <row r="1239" spans="1:14" s="30" customFormat="1" ht="56.25">
      <c r="A1239" s="21">
        <v>1226</v>
      </c>
      <c r="B1239" s="38" t="s">
        <v>4419</v>
      </c>
      <c r="C1239" s="38" t="s">
        <v>4476</v>
      </c>
      <c r="D1239" s="39" t="s">
        <v>1025</v>
      </c>
      <c r="E1239" s="38" t="s">
        <v>1026</v>
      </c>
      <c r="F1239" s="25" t="s">
        <v>14</v>
      </c>
      <c r="G1239" s="26" t="s">
        <v>4897</v>
      </c>
      <c r="H1239" s="26" t="s">
        <v>15</v>
      </c>
      <c r="I1239" s="26">
        <v>1</v>
      </c>
      <c r="J1239" s="75">
        <v>50000</v>
      </c>
      <c r="K1239" s="77">
        <f t="shared" si="25"/>
        <v>50000</v>
      </c>
      <c r="L1239" s="25" t="s">
        <v>22</v>
      </c>
      <c r="M1239" s="25" t="s">
        <v>19</v>
      </c>
      <c r="N1239" s="29">
        <v>0</v>
      </c>
    </row>
    <row r="1240" spans="1:14" s="30" customFormat="1" ht="56.25">
      <c r="A1240" s="21">
        <v>1227</v>
      </c>
      <c r="B1240" s="38" t="s">
        <v>4420</v>
      </c>
      <c r="C1240" s="119" t="s">
        <v>4477</v>
      </c>
      <c r="D1240" s="38" t="s">
        <v>1181</v>
      </c>
      <c r="E1240" s="119" t="s">
        <v>1182</v>
      </c>
      <c r="F1240" s="25" t="s">
        <v>14</v>
      </c>
      <c r="G1240" s="26" t="s">
        <v>4897</v>
      </c>
      <c r="H1240" s="45" t="s">
        <v>900</v>
      </c>
      <c r="I1240" s="45">
        <v>1</v>
      </c>
      <c r="J1240" s="64">
        <v>70000</v>
      </c>
      <c r="K1240" s="77">
        <f t="shared" si="25"/>
        <v>70000</v>
      </c>
      <c r="L1240" s="25" t="s">
        <v>22</v>
      </c>
      <c r="M1240" s="25" t="s">
        <v>19</v>
      </c>
      <c r="N1240" s="29">
        <v>0</v>
      </c>
    </row>
    <row r="1241" spans="1:14" s="30" customFormat="1" ht="56.25">
      <c r="A1241" s="21">
        <v>1228</v>
      </c>
      <c r="B1241" s="38" t="s">
        <v>4421</v>
      </c>
      <c r="C1241" s="38" t="s">
        <v>4478</v>
      </c>
      <c r="D1241" s="38" t="s">
        <v>1521</v>
      </c>
      <c r="E1241" s="38" t="s">
        <v>1522</v>
      </c>
      <c r="F1241" s="25" t="s">
        <v>14</v>
      </c>
      <c r="G1241" s="26" t="s">
        <v>4897</v>
      </c>
      <c r="H1241" s="26" t="s">
        <v>15</v>
      </c>
      <c r="I1241" s="26">
        <v>1</v>
      </c>
      <c r="J1241" s="78">
        <v>50000</v>
      </c>
      <c r="K1241" s="77">
        <f t="shared" si="25"/>
        <v>50000</v>
      </c>
      <c r="L1241" s="25" t="s">
        <v>22</v>
      </c>
      <c r="M1241" s="25" t="s">
        <v>19</v>
      </c>
      <c r="N1241" s="29">
        <v>0</v>
      </c>
    </row>
    <row r="1242" spans="1:14" s="30" customFormat="1" ht="56.25">
      <c r="A1242" s="21">
        <v>1229</v>
      </c>
      <c r="B1242" s="122" t="s">
        <v>4421</v>
      </c>
      <c r="C1242" s="39" t="s">
        <v>4479</v>
      </c>
      <c r="D1242" s="123" t="s">
        <v>824</v>
      </c>
      <c r="E1242" s="39" t="s">
        <v>825</v>
      </c>
      <c r="F1242" s="25" t="s">
        <v>14</v>
      </c>
      <c r="G1242" s="26" t="s">
        <v>4897</v>
      </c>
      <c r="H1242" s="26" t="s">
        <v>15</v>
      </c>
      <c r="I1242" s="26">
        <v>1</v>
      </c>
      <c r="J1242" s="75">
        <v>60000</v>
      </c>
      <c r="K1242" s="77">
        <f t="shared" si="25"/>
        <v>60000</v>
      </c>
      <c r="L1242" s="25" t="s">
        <v>22</v>
      </c>
      <c r="M1242" s="25" t="s">
        <v>19</v>
      </c>
      <c r="N1242" s="29">
        <v>0</v>
      </c>
    </row>
    <row r="1243" spans="1:14" s="30" customFormat="1" ht="56.25">
      <c r="A1243" s="21">
        <v>1230</v>
      </c>
      <c r="B1243" s="38" t="s">
        <v>4422</v>
      </c>
      <c r="C1243" s="38" t="s">
        <v>1470</v>
      </c>
      <c r="D1243" s="38" t="s">
        <v>1469</v>
      </c>
      <c r="E1243" s="38" t="s">
        <v>1470</v>
      </c>
      <c r="F1243" s="25" t="s">
        <v>14</v>
      </c>
      <c r="G1243" s="26" t="s">
        <v>4897</v>
      </c>
      <c r="H1243" s="26" t="s">
        <v>15</v>
      </c>
      <c r="I1243" s="26">
        <v>2</v>
      </c>
      <c r="J1243" s="78">
        <v>25000</v>
      </c>
      <c r="K1243" s="77">
        <f t="shared" si="25"/>
        <v>50000</v>
      </c>
      <c r="L1243" s="25" t="s">
        <v>22</v>
      </c>
      <c r="M1243" s="25" t="s">
        <v>19</v>
      </c>
      <c r="N1243" s="29">
        <v>0</v>
      </c>
    </row>
    <row r="1244" spans="1:14" s="30" customFormat="1" ht="56.25">
      <c r="A1244" s="21">
        <v>1231</v>
      </c>
      <c r="B1244" s="38" t="s">
        <v>4423</v>
      </c>
      <c r="C1244" s="38" t="s">
        <v>4480</v>
      </c>
      <c r="D1244" s="38" t="s">
        <v>1501</v>
      </c>
      <c r="E1244" s="38" t="s">
        <v>1502</v>
      </c>
      <c r="F1244" s="25" t="s">
        <v>14</v>
      </c>
      <c r="G1244" s="26" t="s">
        <v>4897</v>
      </c>
      <c r="H1244" s="26" t="s">
        <v>15</v>
      </c>
      <c r="I1244" s="26">
        <v>2</v>
      </c>
      <c r="J1244" s="78">
        <v>15000</v>
      </c>
      <c r="K1244" s="77">
        <f t="shared" si="25"/>
        <v>30000</v>
      </c>
      <c r="L1244" s="25" t="s">
        <v>22</v>
      </c>
      <c r="M1244" s="25" t="s">
        <v>19</v>
      </c>
      <c r="N1244" s="29">
        <v>0</v>
      </c>
    </row>
    <row r="1245" spans="1:14" s="30" customFormat="1" ht="56.25">
      <c r="A1245" s="21">
        <v>1232</v>
      </c>
      <c r="B1245" s="38" t="s">
        <v>4424</v>
      </c>
      <c r="C1245" s="39" t="s">
        <v>4481</v>
      </c>
      <c r="D1245" s="38" t="s">
        <v>535</v>
      </c>
      <c r="E1245" s="39" t="s">
        <v>536</v>
      </c>
      <c r="F1245" s="25" t="s">
        <v>14</v>
      </c>
      <c r="G1245" s="26" t="s">
        <v>4897</v>
      </c>
      <c r="H1245" s="26" t="s">
        <v>505</v>
      </c>
      <c r="I1245" s="62">
        <v>2</v>
      </c>
      <c r="J1245" s="77">
        <v>4000</v>
      </c>
      <c r="K1245" s="77">
        <f t="shared" si="25"/>
        <v>8000</v>
      </c>
      <c r="L1245" s="25" t="s">
        <v>22</v>
      </c>
      <c r="M1245" s="25" t="s">
        <v>19</v>
      </c>
      <c r="N1245" s="29">
        <v>0</v>
      </c>
    </row>
    <row r="1246" spans="1:14" s="30" customFormat="1" ht="56.25">
      <c r="A1246" s="21">
        <v>1233</v>
      </c>
      <c r="B1246" s="33" t="s">
        <v>4425</v>
      </c>
      <c r="C1246" s="33" t="s">
        <v>4425</v>
      </c>
      <c r="D1246" s="33" t="s">
        <v>1338</v>
      </c>
      <c r="E1246" s="33" t="s">
        <v>1338</v>
      </c>
      <c r="F1246" s="25" t="s">
        <v>14</v>
      </c>
      <c r="G1246" s="26" t="s">
        <v>4897</v>
      </c>
      <c r="H1246" s="36" t="s">
        <v>15</v>
      </c>
      <c r="I1246" s="36">
        <v>1</v>
      </c>
      <c r="J1246" s="37">
        <v>5800</v>
      </c>
      <c r="K1246" s="77">
        <f t="shared" si="25"/>
        <v>5800</v>
      </c>
      <c r="L1246" s="25" t="s">
        <v>22</v>
      </c>
      <c r="M1246" s="25" t="s">
        <v>19</v>
      </c>
      <c r="N1246" s="29">
        <v>0</v>
      </c>
    </row>
    <row r="1247" spans="1:14" s="30" customFormat="1" ht="56.25">
      <c r="A1247" s="21">
        <v>1234</v>
      </c>
      <c r="B1247" s="65" t="s">
        <v>4426</v>
      </c>
      <c r="C1247" s="34" t="s">
        <v>4482</v>
      </c>
      <c r="D1247" s="66" t="s">
        <v>2417</v>
      </c>
      <c r="E1247" s="34" t="s">
        <v>2418</v>
      </c>
      <c r="F1247" s="25" t="s">
        <v>14</v>
      </c>
      <c r="G1247" s="26" t="s">
        <v>4897</v>
      </c>
      <c r="H1247" s="35" t="s">
        <v>15</v>
      </c>
      <c r="I1247" s="36">
        <v>250</v>
      </c>
      <c r="J1247" s="37">
        <v>1200</v>
      </c>
      <c r="K1247" s="77">
        <f t="shared" si="25"/>
        <v>300000</v>
      </c>
      <c r="L1247" s="25" t="s">
        <v>22</v>
      </c>
      <c r="M1247" s="25" t="s">
        <v>19</v>
      </c>
      <c r="N1247" s="29">
        <v>0</v>
      </c>
    </row>
    <row r="1248" spans="1:14" s="30" customFormat="1" ht="56.25">
      <c r="A1248" s="21">
        <v>1235</v>
      </c>
      <c r="B1248" s="65" t="s">
        <v>4427</v>
      </c>
      <c r="C1248" s="34" t="s">
        <v>4483</v>
      </c>
      <c r="D1248" s="66" t="s">
        <v>2419</v>
      </c>
      <c r="E1248" s="34" t="s">
        <v>2420</v>
      </c>
      <c r="F1248" s="101" t="s">
        <v>4920</v>
      </c>
      <c r="G1248" s="26" t="s">
        <v>4897</v>
      </c>
      <c r="H1248" s="35" t="s">
        <v>15</v>
      </c>
      <c r="I1248" s="36">
        <v>1000</v>
      </c>
      <c r="J1248" s="37">
        <v>3000</v>
      </c>
      <c r="K1248" s="77">
        <f t="shared" si="25"/>
        <v>3000000</v>
      </c>
      <c r="L1248" s="25" t="s">
        <v>22</v>
      </c>
      <c r="M1248" s="25" t="s">
        <v>19</v>
      </c>
      <c r="N1248" s="29">
        <v>0</v>
      </c>
    </row>
    <row r="1249" spans="1:14" s="30" customFormat="1" ht="56.25">
      <c r="A1249" s="21">
        <v>1236</v>
      </c>
      <c r="B1249" s="65" t="s">
        <v>4428</v>
      </c>
      <c r="C1249" s="34" t="s">
        <v>4484</v>
      </c>
      <c r="D1249" s="66" t="s">
        <v>2421</v>
      </c>
      <c r="E1249" s="34" t="s">
        <v>2422</v>
      </c>
      <c r="F1249" s="101" t="s">
        <v>4920</v>
      </c>
      <c r="G1249" s="26" t="s">
        <v>4897</v>
      </c>
      <c r="H1249" s="35" t="s">
        <v>15</v>
      </c>
      <c r="I1249" s="36">
        <v>500</v>
      </c>
      <c r="J1249" s="37">
        <v>5000</v>
      </c>
      <c r="K1249" s="77">
        <f t="shared" si="25"/>
        <v>2500000</v>
      </c>
      <c r="L1249" s="25" t="s">
        <v>22</v>
      </c>
      <c r="M1249" s="25" t="s">
        <v>19</v>
      </c>
      <c r="N1249" s="29">
        <v>0</v>
      </c>
    </row>
    <row r="1250" spans="1:14" s="30" customFormat="1" ht="56.25">
      <c r="A1250" s="21">
        <v>1237</v>
      </c>
      <c r="B1250" s="65" t="s">
        <v>4429</v>
      </c>
      <c r="C1250" s="34" t="s">
        <v>4485</v>
      </c>
      <c r="D1250" s="66" t="s">
        <v>2423</v>
      </c>
      <c r="E1250" s="34" t="s">
        <v>2424</v>
      </c>
      <c r="F1250" s="101" t="s">
        <v>4920</v>
      </c>
      <c r="G1250" s="26" t="s">
        <v>4897</v>
      </c>
      <c r="H1250" s="35" t="s">
        <v>15</v>
      </c>
      <c r="I1250" s="36">
        <v>200</v>
      </c>
      <c r="J1250" s="37">
        <v>45000</v>
      </c>
      <c r="K1250" s="77">
        <f t="shared" si="25"/>
        <v>9000000</v>
      </c>
      <c r="L1250" s="25" t="s">
        <v>22</v>
      </c>
      <c r="M1250" s="25" t="s">
        <v>19</v>
      </c>
      <c r="N1250" s="29">
        <v>0</v>
      </c>
    </row>
    <row r="1251" spans="1:14" s="30" customFormat="1" ht="56.25">
      <c r="A1251" s="21">
        <v>1238</v>
      </c>
      <c r="B1251" s="176" t="s">
        <v>4430</v>
      </c>
      <c r="C1251" s="176" t="s">
        <v>4430</v>
      </c>
      <c r="D1251" s="176" t="s">
        <v>2023</v>
      </c>
      <c r="E1251" s="176" t="s">
        <v>2023</v>
      </c>
      <c r="F1251" s="25" t="s">
        <v>14</v>
      </c>
      <c r="G1251" s="26" t="s">
        <v>4897</v>
      </c>
      <c r="H1251" s="93" t="s">
        <v>15</v>
      </c>
      <c r="I1251" s="94">
        <v>15</v>
      </c>
      <c r="J1251" s="95">
        <v>200</v>
      </c>
      <c r="K1251" s="77">
        <f t="shared" si="25"/>
        <v>3000</v>
      </c>
      <c r="L1251" s="25" t="s">
        <v>22</v>
      </c>
      <c r="M1251" s="25" t="s">
        <v>19</v>
      </c>
      <c r="N1251" s="29">
        <v>0</v>
      </c>
    </row>
    <row r="1252" spans="1:14" s="30" customFormat="1" ht="56.25">
      <c r="A1252" s="21">
        <v>1239</v>
      </c>
      <c r="B1252" s="176" t="s">
        <v>4431</v>
      </c>
      <c r="C1252" s="176" t="s">
        <v>4431</v>
      </c>
      <c r="D1252" s="176" t="s">
        <v>2024</v>
      </c>
      <c r="E1252" s="176" t="s">
        <v>2024</v>
      </c>
      <c r="F1252" s="25" t="s">
        <v>14</v>
      </c>
      <c r="G1252" s="26" t="s">
        <v>4897</v>
      </c>
      <c r="H1252" s="93" t="s">
        <v>15</v>
      </c>
      <c r="I1252" s="94">
        <v>15</v>
      </c>
      <c r="J1252" s="95">
        <v>290</v>
      </c>
      <c r="K1252" s="77">
        <f t="shared" si="25"/>
        <v>4350</v>
      </c>
      <c r="L1252" s="25" t="s">
        <v>22</v>
      </c>
      <c r="M1252" s="25" t="s">
        <v>19</v>
      </c>
      <c r="N1252" s="29">
        <v>0</v>
      </c>
    </row>
    <row r="1253" spans="1:14" s="30" customFormat="1" ht="56.25">
      <c r="A1253" s="21">
        <v>1240</v>
      </c>
      <c r="B1253" s="38" t="s">
        <v>4432</v>
      </c>
      <c r="C1253" s="38" t="s">
        <v>4432</v>
      </c>
      <c r="D1253" s="38" t="s">
        <v>660</v>
      </c>
      <c r="E1253" s="38" t="s">
        <v>660</v>
      </c>
      <c r="F1253" s="25" t="s">
        <v>14</v>
      </c>
      <c r="G1253" s="26" t="s">
        <v>4897</v>
      </c>
      <c r="H1253" s="26" t="s">
        <v>15</v>
      </c>
      <c r="I1253" s="62">
        <v>10</v>
      </c>
      <c r="J1253" s="77">
        <v>500</v>
      </c>
      <c r="K1253" s="77">
        <f t="shared" si="25"/>
        <v>5000</v>
      </c>
      <c r="L1253" s="25" t="s">
        <v>22</v>
      </c>
      <c r="M1253" s="25" t="s">
        <v>19</v>
      </c>
      <c r="N1253" s="29">
        <v>0</v>
      </c>
    </row>
    <row r="1254" spans="1:14" s="30" customFormat="1" ht="56.25">
      <c r="A1254" s="21">
        <v>1241</v>
      </c>
      <c r="B1254" s="33" t="s">
        <v>4433</v>
      </c>
      <c r="C1254" s="33" t="s">
        <v>4433</v>
      </c>
      <c r="D1254" s="33" t="s">
        <v>1423</v>
      </c>
      <c r="E1254" s="33" t="s">
        <v>1423</v>
      </c>
      <c r="F1254" s="25" t="s">
        <v>14</v>
      </c>
      <c r="G1254" s="26" t="s">
        <v>4897</v>
      </c>
      <c r="H1254" s="51" t="s">
        <v>15</v>
      </c>
      <c r="I1254" s="51">
        <v>12</v>
      </c>
      <c r="J1254" s="56">
        <v>1050</v>
      </c>
      <c r="K1254" s="77">
        <f t="shared" si="25"/>
        <v>12600</v>
      </c>
      <c r="L1254" s="25" t="s">
        <v>22</v>
      </c>
      <c r="M1254" s="25" t="s">
        <v>19</v>
      </c>
      <c r="N1254" s="29">
        <v>0</v>
      </c>
    </row>
    <row r="1255" spans="1:14" s="30" customFormat="1" ht="56.25">
      <c r="A1255" s="21">
        <v>1242</v>
      </c>
      <c r="B1255" s="33" t="s">
        <v>4434</v>
      </c>
      <c r="C1255" s="33" t="s">
        <v>4434</v>
      </c>
      <c r="D1255" s="33" t="s">
        <v>1386</v>
      </c>
      <c r="E1255" s="33" t="s">
        <v>1386</v>
      </c>
      <c r="F1255" s="25" t="s">
        <v>14</v>
      </c>
      <c r="G1255" s="26" t="s">
        <v>4897</v>
      </c>
      <c r="H1255" s="51" t="s">
        <v>819</v>
      </c>
      <c r="I1255" s="51">
        <v>32</v>
      </c>
      <c r="J1255" s="56">
        <v>6000</v>
      </c>
      <c r="K1255" s="77">
        <f t="shared" si="25"/>
        <v>192000</v>
      </c>
      <c r="L1255" s="25" t="s">
        <v>22</v>
      </c>
      <c r="M1255" s="25" t="s">
        <v>19</v>
      </c>
      <c r="N1255" s="29">
        <v>0</v>
      </c>
    </row>
    <row r="1256" spans="1:14" s="30" customFormat="1" ht="56.25">
      <c r="A1256" s="21">
        <v>1243</v>
      </c>
      <c r="B1256" s="33" t="s">
        <v>4435</v>
      </c>
      <c r="C1256" s="33" t="s">
        <v>4435</v>
      </c>
      <c r="D1256" s="33" t="s">
        <v>1382</v>
      </c>
      <c r="E1256" s="33" t="s">
        <v>1382</v>
      </c>
      <c r="F1256" s="25" t="s">
        <v>14</v>
      </c>
      <c r="G1256" s="26" t="s">
        <v>4897</v>
      </c>
      <c r="H1256" s="51" t="s">
        <v>15</v>
      </c>
      <c r="I1256" s="51">
        <v>16</v>
      </c>
      <c r="J1256" s="56">
        <v>950</v>
      </c>
      <c r="K1256" s="77">
        <f t="shared" si="25"/>
        <v>15200</v>
      </c>
      <c r="L1256" s="25" t="s">
        <v>22</v>
      </c>
      <c r="M1256" s="25" t="s">
        <v>19</v>
      </c>
      <c r="N1256" s="29">
        <v>0</v>
      </c>
    </row>
    <row r="1257" spans="1:14" s="30" customFormat="1" ht="56.25">
      <c r="A1257" s="21">
        <v>1244</v>
      </c>
      <c r="B1257" s="33" t="s">
        <v>4436</v>
      </c>
      <c r="C1257" s="33" t="s">
        <v>4436</v>
      </c>
      <c r="D1257" s="33" t="s">
        <v>1405</v>
      </c>
      <c r="E1257" s="33" t="s">
        <v>1405</v>
      </c>
      <c r="F1257" s="25" t="s">
        <v>14</v>
      </c>
      <c r="G1257" s="26" t="s">
        <v>4897</v>
      </c>
      <c r="H1257" s="51" t="s">
        <v>15</v>
      </c>
      <c r="I1257" s="51">
        <v>8</v>
      </c>
      <c r="J1257" s="56">
        <v>850</v>
      </c>
      <c r="K1257" s="77">
        <f t="shared" si="25"/>
        <v>6800</v>
      </c>
      <c r="L1257" s="25" t="s">
        <v>22</v>
      </c>
      <c r="M1257" s="25" t="s">
        <v>19</v>
      </c>
      <c r="N1257" s="29">
        <v>0</v>
      </c>
    </row>
    <row r="1258" spans="1:14" s="30" customFormat="1" ht="75">
      <c r="A1258" s="21">
        <v>1245</v>
      </c>
      <c r="B1258" s="43" t="s">
        <v>4437</v>
      </c>
      <c r="C1258" s="79" t="s">
        <v>4486</v>
      </c>
      <c r="D1258" s="79" t="s">
        <v>1677</v>
      </c>
      <c r="E1258" s="79" t="s">
        <v>1663</v>
      </c>
      <c r="F1258" s="101" t="s">
        <v>4920</v>
      </c>
      <c r="G1258" s="26" t="s">
        <v>4897</v>
      </c>
      <c r="H1258" s="45" t="s">
        <v>15</v>
      </c>
      <c r="I1258" s="45">
        <v>2</v>
      </c>
      <c r="J1258" s="64">
        <v>1000000</v>
      </c>
      <c r="K1258" s="77">
        <f t="shared" si="25"/>
        <v>2000000</v>
      </c>
      <c r="L1258" s="25" t="s">
        <v>22</v>
      </c>
      <c r="M1258" s="25" t="s">
        <v>19</v>
      </c>
      <c r="N1258" s="29">
        <v>0</v>
      </c>
    </row>
    <row r="1259" spans="1:14" s="30" customFormat="1" ht="56.25">
      <c r="A1259" s="21">
        <v>1246</v>
      </c>
      <c r="B1259" s="22" t="s">
        <v>4438</v>
      </c>
      <c r="C1259" s="24" t="s">
        <v>4487</v>
      </c>
      <c r="D1259" s="24" t="s">
        <v>1918</v>
      </c>
      <c r="E1259" s="24" t="s">
        <v>1919</v>
      </c>
      <c r="F1259" s="25" t="s">
        <v>14</v>
      </c>
      <c r="G1259" s="26" t="s">
        <v>4897</v>
      </c>
      <c r="H1259" s="27" t="s">
        <v>15</v>
      </c>
      <c r="I1259" s="27">
        <v>5</v>
      </c>
      <c r="J1259" s="28">
        <v>8000</v>
      </c>
      <c r="K1259" s="77">
        <f t="shared" si="25"/>
        <v>40000</v>
      </c>
      <c r="L1259" s="25" t="s">
        <v>22</v>
      </c>
      <c r="M1259" s="25" t="s">
        <v>19</v>
      </c>
      <c r="N1259" s="29">
        <v>0</v>
      </c>
    </row>
    <row r="1260" spans="1:14" s="30" customFormat="1" ht="56.25">
      <c r="A1260" s="21">
        <v>1247</v>
      </c>
      <c r="B1260" s="38" t="s">
        <v>4439</v>
      </c>
      <c r="C1260" s="38" t="s">
        <v>4439</v>
      </c>
      <c r="D1260" s="39" t="s">
        <v>1112</v>
      </c>
      <c r="E1260" s="39" t="s">
        <v>1112</v>
      </c>
      <c r="F1260" s="25" t="s">
        <v>14</v>
      </c>
      <c r="G1260" s="26" t="s">
        <v>4897</v>
      </c>
      <c r="H1260" s="26" t="s">
        <v>15</v>
      </c>
      <c r="I1260" s="26">
        <v>2</v>
      </c>
      <c r="J1260" s="75">
        <v>850</v>
      </c>
      <c r="K1260" s="77">
        <f t="shared" si="25"/>
        <v>1700</v>
      </c>
      <c r="L1260" s="25" t="s">
        <v>22</v>
      </c>
      <c r="M1260" s="25" t="s">
        <v>19</v>
      </c>
      <c r="N1260" s="29">
        <v>0</v>
      </c>
    </row>
    <row r="1261" spans="1:14" s="30" customFormat="1" ht="56.25">
      <c r="A1261" s="21">
        <v>1248</v>
      </c>
      <c r="B1261" s="22" t="s">
        <v>4440</v>
      </c>
      <c r="C1261" s="24" t="s">
        <v>4488</v>
      </c>
      <c r="D1261" s="22" t="s">
        <v>1700</v>
      </c>
      <c r="E1261" s="24" t="s">
        <v>1701</v>
      </c>
      <c r="F1261" s="25" t="s">
        <v>14</v>
      </c>
      <c r="G1261" s="26" t="s">
        <v>4897</v>
      </c>
      <c r="H1261" s="25" t="s">
        <v>15</v>
      </c>
      <c r="I1261" s="25">
        <v>10</v>
      </c>
      <c r="J1261" s="52">
        <v>5200</v>
      </c>
      <c r="K1261" s="77">
        <f t="shared" si="25"/>
        <v>52000</v>
      </c>
      <c r="L1261" s="25" t="s">
        <v>22</v>
      </c>
      <c r="M1261" s="25" t="s">
        <v>19</v>
      </c>
      <c r="N1261" s="29">
        <v>0</v>
      </c>
    </row>
    <row r="1262" spans="1:14" s="30" customFormat="1" ht="56.25">
      <c r="A1262" s="21">
        <v>1249</v>
      </c>
      <c r="B1262" s="38" t="s">
        <v>4441</v>
      </c>
      <c r="C1262" s="39" t="s">
        <v>4489</v>
      </c>
      <c r="D1262" s="38" t="s">
        <v>594</v>
      </c>
      <c r="E1262" s="39" t="s">
        <v>595</v>
      </c>
      <c r="F1262" s="25" t="s">
        <v>14</v>
      </c>
      <c r="G1262" s="26" t="s">
        <v>4897</v>
      </c>
      <c r="H1262" s="26" t="s">
        <v>454</v>
      </c>
      <c r="I1262" s="62">
        <v>10</v>
      </c>
      <c r="J1262" s="77">
        <v>1500</v>
      </c>
      <c r="K1262" s="77">
        <f t="shared" si="25"/>
        <v>15000</v>
      </c>
      <c r="L1262" s="25" t="s">
        <v>22</v>
      </c>
      <c r="M1262" s="25" t="s">
        <v>19</v>
      </c>
      <c r="N1262" s="29">
        <v>0</v>
      </c>
    </row>
    <row r="1263" spans="1:14" s="30" customFormat="1" ht="56.25">
      <c r="A1263" s="21">
        <v>1250</v>
      </c>
      <c r="B1263" s="57" t="s">
        <v>4442</v>
      </c>
      <c r="C1263" s="57" t="s">
        <v>4490</v>
      </c>
      <c r="D1263" s="58" t="s">
        <v>1879</v>
      </c>
      <c r="E1263" s="57" t="s">
        <v>1880</v>
      </c>
      <c r="F1263" s="25" t="s">
        <v>14</v>
      </c>
      <c r="G1263" s="26" t="s">
        <v>4897</v>
      </c>
      <c r="H1263" s="27" t="s">
        <v>1329</v>
      </c>
      <c r="I1263" s="27">
        <v>2</v>
      </c>
      <c r="J1263" s="28">
        <v>95000</v>
      </c>
      <c r="K1263" s="77">
        <f t="shared" si="25"/>
        <v>190000</v>
      </c>
      <c r="L1263" s="25" t="s">
        <v>22</v>
      </c>
      <c r="M1263" s="25" t="s">
        <v>19</v>
      </c>
      <c r="N1263" s="29">
        <v>0</v>
      </c>
    </row>
    <row r="1264" spans="1:14" s="30" customFormat="1" ht="56.25">
      <c r="A1264" s="21">
        <v>1251</v>
      </c>
      <c r="B1264" s="57" t="s">
        <v>4442</v>
      </c>
      <c r="C1264" s="57" t="s">
        <v>4491</v>
      </c>
      <c r="D1264" s="58" t="s">
        <v>1879</v>
      </c>
      <c r="E1264" s="57" t="s">
        <v>1881</v>
      </c>
      <c r="F1264" s="25" t="s">
        <v>14</v>
      </c>
      <c r="G1264" s="26" t="s">
        <v>4897</v>
      </c>
      <c r="H1264" s="27"/>
      <c r="I1264" s="27">
        <v>2</v>
      </c>
      <c r="J1264" s="28">
        <v>95000</v>
      </c>
      <c r="K1264" s="77">
        <f t="shared" si="25"/>
        <v>190000</v>
      </c>
      <c r="L1264" s="25" t="s">
        <v>22</v>
      </c>
      <c r="M1264" s="25" t="s">
        <v>19</v>
      </c>
      <c r="N1264" s="29">
        <v>0</v>
      </c>
    </row>
    <row r="1265" spans="1:14" s="30" customFormat="1" ht="56.25">
      <c r="A1265" s="21">
        <v>1252</v>
      </c>
      <c r="B1265" s="38" t="s">
        <v>4443</v>
      </c>
      <c r="C1265" s="39" t="s">
        <v>4492</v>
      </c>
      <c r="D1265" s="39" t="s">
        <v>1674</v>
      </c>
      <c r="E1265" s="39" t="s">
        <v>1675</v>
      </c>
      <c r="F1265" s="25" t="s">
        <v>14</v>
      </c>
      <c r="G1265" s="26" t="s">
        <v>4897</v>
      </c>
      <c r="H1265" s="62" t="s">
        <v>15</v>
      </c>
      <c r="I1265" s="62">
        <v>2</v>
      </c>
      <c r="J1265" s="63">
        <v>75000</v>
      </c>
      <c r="K1265" s="77">
        <f t="shared" si="25"/>
        <v>150000</v>
      </c>
      <c r="L1265" s="25" t="s">
        <v>22</v>
      </c>
      <c r="M1265" s="25" t="s">
        <v>19</v>
      </c>
      <c r="N1265" s="29">
        <v>0</v>
      </c>
    </row>
    <row r="1266" spans="1:14" s="30" customFormat="1" ht="56.25">
      <c r="A1266" s="21">
        <v>1253</v>
      </c>
      <c r="B1266" s="38" t="s">
        <v>4444</v>
      </c>
      <c r="C1266" s="39" t="s">
        <v>4493</v>
      </c>
      <c r="D1266" s="39" t="s">
        <v>1670</v>
      </c>
      <c r="E1266" s="39" t="s">
        <v>1671</v>
      </c>
      <c r="F1266" s="25" t="s">
        <v>14</v>
      </c>
      <c r="G1266" s="26" t="s">
        <v>4897</v>
      </c>
      <c r="H1266" s="62" t="s">
        <v>15</v>
      </c>
      <c r="I1266" s="62">
        <v>2</v>
      </c>
      <c r="J1266" s="63">
        <v>150000</v>
      </c>
      <c r="K1266" s="77">
        <f t="shared" si="25"/>
        <v>300000</v>
      </c>
      <c r="L1266" s="25" t="s">
        <v>22</v>
      </c>
      <c r="M1266" s="25" t="s">
        <v>19</v>
      </c>
      <c r="N1266" s="29">
        <v>0</v>
      </c>
    </row>
    <row r="1267" spans="1:14" s="30" customFormat="1" ht="56.25">
      <c r="A1267" s="21">
        <v>1254</v>
      </c>
      <c r="B1267" s="38" t="s">
        <v>4445</v>
      </c>
      <c r="C1267" s="39" t="s">
        <v>4494</v>
      </c>
      <c r="D1267" s="39" t="s">
        <v>1672</v>
      </c>
      <c r="E1267" s="39" t="s">
        <v>1673</v>
      </c>
      <c r="F1267" s="25" t="s">
        <v>14</v>
      </c>
      <c r="G1267" s="26" t="s">
        <v>4897</v>
      </c>
      <c r="H1267" s="62" t="s">
        <v>15</v>
      </c>
      <c r="I1267" s="62">
        <v>2</v>
      </c>
      <c r="J1267" s="63">
        <v>145000</v>
      </c>
      <c r="K1267" s="77">
        <f t="shared" si="25"/>
        <v>290000</v>
      </c>
      <c r="L1267" s="25" t="s">
        <v>22</v>
      </c>
      <c r="M1267" s="25" t="s">
        <v>19</v>
      </c>
      <c r="N1267" s="29">
        <v>0</v>
      </c>
    </row>
    <row r="1268" spans="1:14" s="30" customFormat="1" ht="56.25">
      <c r="A1268" s="21">
        <v>1255</v>
      </c>
      <c r="B1268" s="99" t="s">
        <v>4446</v>
      </c>
      <c r="C1268" s="99" t="s">
        <v>1912</v>
      </c>
      <c r="D1268" s="124" t="s">
        <v>1911</v>
      </c>
      <c r="E1268" s="99" t="s">
        <v>1912</v>
      </c>
      <c r="F1268" s="25" t="s">
        <v>14</v>
      </c>
      <c r="G1268" s="26" t="s">
        <v>4897</v>
      </c>
      <c r="H1268" s="27" t="s">
        <v>1329</v>
      </c>
      <c r="I1268" s="27">
        <v>20</v>
      </c>
      <c r="J1268" s="28">
        <v>1500</v>
      </c>
      <c r="K1268" s="77">
        <f t="shared" si="25"/>
        <v>30000</v>
      </c>
      <c r="L1268" s="25" t="s">
        <v>22</v>
      </c>
      <c r="M1268" s="25" t="s">
        <v>19</v>
      </c>
      <c r="N1268" s="29">
        <v>0</v>
      </c>
    </row>
    <row r="1269" spans="1:14" s="30" customFormat="1" ht="56.25">
      <c r="A1269" s="21">
        <v>1256</v>
      </c>
      <c r="B1269" s="99" t="s">
        <v>4447</v>
      </c>
      <c r="C1269" s="99" t="s">
        <v>1910</v>
      </c>
      <c r="D1269" s="124" t="s">
        <v>1909</v>
      </c>
      <c r="E1269" s="99" t="s">
        <v>1910</v>
      </c>
      <c r="F1269" s="25" t="s">
        <v>14</v>
      </c>
      <c r="G1269" s="26" t="s">
        <v>4897</v>
      </c>
      <c r="H1269" s="27" t="s">
        <v>15</v>
      </c>
      <c r="I1269" s="27">
        <v>20</v>
      </c>
      <c r="J1269" s="28">
        <v>1500</v>
      </c>
      <c r="K1269" s="77">
        <f t="shared" si="25"/>
        <v>30000</v>
      </c>
      <c r="L1269" s="25" t="s">
        <v>22</v>
      </c>
      <c r="M1269" s="25" t="s">
        <v>19</v>
      </c>
      <c r="N1269" s="29">
        <v>0</v>
      </c>
    </row>
    <row r="1270" spans="1:14" s="30" customFormat="1" ht="56.25">
      <c r="A1270" s="21">
        <v>1257</v>
      </c>
      <c r="B1270" s="99" t="s">
        <v>4448</v>
      </c>
      <c r="C1270" s="99" t="s">
        <v>1908</v>
      </c>
      <c r="D1270" s="124" t="s">
        <v>1907</v>
      </c>
      <c r="E1270" s="99" t="s">
        <v>1908</v>
      </c>
      <c r="F1270" s="25" t="s">
        <v>14</v>
      </c>
      <c r="G1270" s="26" t="s">
        <v>4897</v>
      </c>
      <c r="H1270" s="27" t="s">
        <v>15</v>
      </c>
      <c r="I1270" s="27">
        <v>40</v>
      </c>
      <c r="J1270" s="28">
        <v>1500</v>
      </c>
      <c r="K1270" s="77">
        <f t="shared" si="25"/>
        <v>60000</v>
      </c>
      <c r="L1270" s="25" t="s">
        <v>22</v>
      </c>
      <c r="M1270" s="25" t="s">
        <v>19</v>
      </c>
      <c r="N1270" s="29">
        <v>0</v>
      </c>
    </row>
    <row r="1271" spans="1:14" s="30" customFormat="1" ht="56.25">
      <c r="A1271" s="21">
        <v>1258</v>
      </c>
      <c r="B1271" s="57" t="s">
        <v>4449</v>
      </c>
      <c r="C1271" s="58" t="s">
        <v>4449</v>
      </c>
      <c r="D1271" s="58" t="s">
        <v>2555</v>
      </c>
      <c r="E1271" s="58" t="s">
        <v>2555</v>
      </c>
      <c r="F1271" s="25" t="s">
        <v>14</v>
      </c>
      <c r="G1271" s="26" t="s">
        <v>4897</v>
      </c>
      <c r="H1271" s="25" t="s">
        <v>454</v>
      </c>
      <c r="I1271" s="27">
        <v>2</v>
      </c>
      <c r="J1271" s="28">
        <v>15000</v>
      </c>
      <c r="K1271" s="77">
        <f t="shared" si="25"/>
        <v>30000</v>
      </c>
      <c r="L1271" s="25" t="s">
        <v>22</v>
      </c>
      <c r="M1271" s="25" t="s">
        <v>19</v>
      </c>
      <c r="N1271" s="29">
        <v>0</v>
      </c>
    </row>
    <row r="1272" spans="1:14" s="30" customFormat="1" ht="56.25">
      <c r="A1272" s="21">
        <v>1259</v>
      </c>
      <c r="B1272" s="38" t="s">
        <v>4450</v>
      </c>
      <c r="C1272" s="39" t="s">
        <v>4495</v>
      </c>
      <c r="D1272" s="39" t="s">
        <v>1635</v>
      </c>
      <c r="E1272" s="39" t="s">
        <v>1636</v>
      </c>
      <c r="F1272" s="25" t="s">
        <v>14</v>
      </c>
      <c r="G1272" s="26" t="s">
        <v>4897</v>
      </c>
      <c r="H1272" s="62" t="s">
        <v>812</v>
      </c>
      <c r="I1272" s="62">
        <v>40</v>
      </c>
      <c r="J1272" s="63">
        <v>1900</v>
      </c>
      <c r="K1272" s="77">
        <f t="shared" si="25"/>
        <v>76000</v>
      </c>
      <c r="L1272" s="25" t="s">
        <v>22</v>
      </c>
      <c r="M1272" s="25" t="s">
        <v>19</v>
      </c>
      <c r="N1272" s="29">
        <v>0</v>
      </c>
    </row>
    <row r="1273" spans="1:14" s="30" customFormat="1" ht="56.25">
      <c r="A1273" s="21">
        <v>1260</v>
      </c>
      <c r="B1273" s="33" t="s">
        <v>2150</v>
      </c>
      <c r="C1273" s="34" t="s">
        <v>4496</v>
      </c>
      <c r="D1273" s="34" t="s">
        <v>2150</v>
      </c>
      <c r="E1273" s="34" t="s">
        <v>2151</v>
      </c>
      <c r="F1273" s="25" t="s">
        <v>14</v>
      </c>
      <c r="G1273" s="26" t="s">
        <v>4897</v>
      </c>
      <c r="H1273" s="36" t="s">
        <v>16</v>
      </c>
      <c r="I1273" s="36">
        <v>60</v>
      </c>
      <c r="J1273" s="37">
        <v>5000</v>
      </c>
      <c r="K1273" s="77">
        <f t="shared" si="25"/>
        <v>300000</v>
      </c>
      <c r="L1273" s="25" t="s">
        <v>22</v>
      </c>
      <c r="M1273" s="25" t="s">
        <v>19</v>
      </c>
      <c r="N1273" s="29">
        <v>0</v>
      </c>
    </row>
    <row r="1274" spans="1:14" s="30" customFormat="1" ht="56.25">
      <c r="A1274" s="21">
        <v>1261</v>
      </c>
      <c r="B1274" s="33" t="s">
        <v>2148</v>
      </c>
      <c r="C1274" s="34" t="s">
        <v>4497</v>
      </c>
      <c r="D1274" s="34" t="s">
        <v>2148</v>
      </c>
      <c r="E1274" s="34" t="s">
        <v>2149</v>
      </c>
      <c r="F1274" s="25" t="s">
        <v>14</v>
      </c>
      <c r="G1274" s="26" t="s">
        <v>4897</v>
      </c>
      <c r="H1274" s="36" t="s">
        <v>16</v>
      </c>
      <c r="I1274" s="36">
        <v>50</v>
      </c>
      <c r="J1274" s="37">
        <v>5000</v>
      </c>
      <c r="K1274" s="77">
        <f t="shared" si="25"/>
        <v>250000</v>
      </c>
      <c r="L1274" s="25" t="s">
        <v>22</v>
      </c>
      <c r="M1274" s="25" t="s">
        <v>19</v>
      </c>
      <c r="N1274" s="29">
        <v>0</v>
      </c>
    </row>
    <row r="1275" spans="1:14" s="30" customFormat="1" ht="56.25">
      <c r="A1275" s="21">
        <v>1262</v>
      </c>
      <c r="B1275" s="22" t="s">
        <v>4451</v>
      </c>
      <c r="C1275" s="24" t="s">
        <v>1719</v>
      </c>
      <c r="D1275" s="22" t="s">
        <v>1718</v>
      </c>
      <c r="E1275" s="24" t="s">
        <v>1719</v>
      </c>
      <c r="F1275" s="25" t="s">
        <v>14</v>
      </c>
      <c r="G1275" s="26" t="s">
        <v>4897</v>
      </c>
      <c r="H1275" s="25" t="s">
        <v>15</v>
      </c>
      <c r="I1275" s="25">
        <v>10</v>
      </c>
      <c r="J1275" s="52">
        <v>5400</v>
      </c>
      <c r="K1275" s="77">
        <f t="shared" si="25"/>
        <v>54000</v>
      </c>
      <c r="L1275" s="25" t="s">
        <v>22</v>
      </c>
      <c r="M1275" s="25" t="s">
        <v>19</v>
      </c>
      <c r="N1275" s="29">
        <v>0</v>
      </c>
    </row>
    <row r="1276" spans="1:14" s="30" customFormat="1" ht="56.25">
      <c r="A1276" s="21">
        <v>1263</v>
      </c>
      <c r="B1276" s="43" t="s">
        <v>4452</v>
      </c>
      <c r="C1276" s="79" t="s">
        <v>1746</v>
      </c>
      <c r="D1276" s="43" t="s">
        <v>1745</v>
      </c>
      <c r="E1276" s="79" t="s">
        <v>1746</v>
      </c>
      <c r="F1276" s="101" t="s">
        <v>4920</v>
      </c>
      <c r="G1276" s="26" t="s">
        <v>4897</v>
      </c>
      <c r="H1276" s="44" t="s">
        <v>15</v>
      </c>
      <c r="I1276" s="45">
        <v>20</v>
      </c>
      <c r="J1276" s="46">
        <v>350000</v>
      </c>
      <c r="K1276" s="77">
        <f t="shared" si="25"/>
        <v>7000000</v>
      </c>
      <c r="L1276" s="25" t="s">
        <v>22</v>
      </c>
      <c r="M1276" s="25" t="s">
        <v>19</v>
      </c>
      <c r="N1276" s="29">
        <v>0</v>
      </c>
    </row>
    <row r="1277" spans="1:14" s="30" customFormat="1" ht="56.25">
      <c r="A1277" s="21">
        <v>1264</v>
      </c>
      <c r="B1277" s="38" t="s">
        <v>4453</v>
      </c>
      <c r="C1277" s="38" t="s">
        <v>4453</v>
      </c>
      <c r="D1277" s="39" t="s">
        <v>704</v>
      </c>
      <c r="E1277" s="39" t="s">
        <v>704</v>
      </c>
      <c r="F1277" s="25" t="s">
        <v>14</v>
      </c>
      <c r="G1277" s="26" t="s">
        <v>4897</v>
      </c>
      <c r="H1277" s="26" t="s">
        <v>15</v>
      </c>
      <c r="I1277" s="26">
        <v>5</v>
      </c>
      <c r="J1277" s="75">
        <v>2800</v>
      </c>
      <c r="K1277" s="77">
        <f t="shared" si="25"/>
        <v>14000</v>
      </c>
      <c r="L1277" s="25" t="s">
        <v>22</v>
      </c>
      <c r="M1277" s="25" t="s">
        <v>19</v>
      </c>
      <c r="N1277" s="29">
        <v>0</v>
      </c>
    </row>
    <row r="1278" spans="1:14" s="30" customFormat="1" ht="56.25">
      <c r="A1278" s="21">
        <v>1265</v>
      </c>
      <c r="B1278" s="38" t="s">
        <v>4453</v>
      </c>
      <c r="C1278" s="38" t="s">
        <v>4453</v>
      </c>
      <c r="D1278" s="38" t="s">
        <v>704</v>
      </c>
      <c r="E1278" s="38" t="s">
        <v>704</v>
      </c>
      <c r="F1278" s="25" t="s">
        <v>14</v>
      </c>
      <c r="G1278" s="26" t="s">
        <v>4897</v>
      </c>
      <c r="H1278" s="26" t="s">
        <v>15</v>
      </c>
      <c r="I1278" s="83">
        <v>5</v>
      </c>
      <c r="J1278" s="77">
        <v>1800</v>
      </c>
      <c r="K1278" s="77">
        <f t="shared" si="25"/>
        <v>9000</v>
      </c>
      <c r="L1278" s="25" t="s">
        <v>22</v>
      </c>
      <c r="M1278" s="25" t="s">
        <v>19</v>
      </c>
      <c r="N1278" s="29">
        <v>0</v>
      </c>
    </row>
    <row r="1279" spans="1:14" s="30" customFormat="1" ht="56.25">
      <c r="A1279" s="21">
        <v>1266</v>
      </c>
      <c r="B1279" s="57" t="s">
        <v>1557</v>
      </c>
      <c r="C1279" s="24" t="s">
        <v>4498</v>
      </c>
      <c r="D1279" s="58" t="s">
        <v>1557</v>
      </c>
      <c r="E1279" s="24" t="s">
        <v>1558</v>
      </c>
      <c r="F1279" s="25" t="s">
        <v>14</v>
      </c>
      <c r="G1279" s="26" t="s">
        <v>4897</v>
      </c>
      <c r="H1279" s="27" t="s">
        <v>16</v>
      </c>
      <c r="I1279" s="326">
        <v>488</v>
      </c>
      <c r="J1279" s="28">
        <v>2500</v>
      </c>
      <c r="K1279" s="77">
        <f t="shared" si="25"/>
        <v>1220000</v>
      </c>
      <c r="L1279" s="25" t="s">
        <v>22</v>
      </c>
      <c r="M1279" s="25" t="s">
        <v>19</v>
      </c>
      <c r="N1279" s="29">
        <v>0</v>
      </c>
    </row>
    <row r="1280" spans="1:14" s="30" customFormat="1" ht="56.25">
      <c r="A1280" s="21">
        <v>1267</v>
      </c>
      <c r="B1280" s="43" t="s">
        <v>4454</v>
      </c>
      <c r="C1280" s="43" t="s">
        <v>4404</v>
      </c>
      <c r="D1280" s="43" t="s">
        <v>1536</v>
      </c>
      <c r="E1280" s="43" t="s">
        <v>1537</v>
      </c>
      <c r="F1280" s="25" t="s">
        <v>14</v>
      </c>
      <c r="G1280" s="26" t="s">
        <v>4897</v>
      </c>
      <c r="H1280" s="44" t="s">
        <v>396</v>
      </c>
      <c r="I1280" s="44">
        <v>2</v>
      </c>
      <c r="J1280" s="61">
        <v>80</v>
      </c>
      <c r="K1280" s="77">
        <f t="shared" si="25"/>
        <v>160</v>
      </c>
      <c r="L1280" s="25" t="s">
        <v>22</v>
      </c>
      <c r="M1280" s="25" t="s">
        <v>19</v>
      </c>
      <c r="N1280" s="29">
        <v>0</v>
      </c>
    </row>
    <row r="1281" spans="1:14" s="30" customFormat="1" ht="56.25">
      <c r="A1281" s="21">
        <v>1268</v>
      </c>
      <c r="B1281" s="38" t="s">
        <v>4455</v>
      </c>
      <c r="C1281" s="38" t="s">
        <v>4455</v>
      </c>
      <c r="D1281" s="38" t="s">
        <v>1768</v>
      </c>
      <c r="E1281" s="38" t="s">
        <v>1768</v>
      </c>
      <c r="F1281" s="25" t="s">
        <v>14</v>
      </c>
      <c r="G1281" s="26" t="s">
        <v>4897</v>
      </c>
      <c r="H1281" s="62" t="s">
        <v>15</v>
      </c>
      <c r="I1281" s="62">
        <v>3</v>
      </c>
      <c r="J1281" s="63">
        <v>135</v>
      </c>
      <c r="K1281" s="77">
        <f t="shared" si="25"/>
        <v>405</v>
      </c>
      <c r="L1281" s="25" t="s">
        <v>22</v>
      </c>
      <c r="M1281" s="25" t="s">
        <v>19</v>
      </c>
      <c r="N1281" s="29">
        <v>0</v>
      </c>
    </row>
    <row r="1282" spans="1:14" s="30" customFormat="1" ht="56.25">
      <c r="A1282" s="21">
        <v>1269</v>
      </c>
      <c r="B1282" s="65" t="s">
        <v>3136</v>
      </c>
      <c r="C1282" s="65" t="s">
        <v>3136</v>
      </c>
      <c r="D1282" s="65" t="s">
        <v>1449</v>
      </c>
      <c r="E1282" s="65" t="s">
        <v>1449</v>
      </c>
      <c r="F1282" s="25" t="s">
        <v>14</v>
      </c>
      <c r="G1282" s="26" t="s">
        <v>4897</v>
      </c>
      <c r="H1282" s="36" t="s">
        <v>15</v>
      </c>
      <c r="I1282" s="36">
        <v>10</v>
      </c>
      <c r="J1282" s="37">
        <v>100</v>
      </c>
      <c r="K1282" s="77">
        <f t="shared" si="25"/>
        <v>1000</v>
      </c>
      <c r="L1282" s="25" t="s">
        <v>22</v>
      </c>
      <c r="M1282" s="25" t="s">
        <v>19</v>
      </c>
      <c r="N1282" s="29">
        <v>0</v>
      </c>
    </row>
    <row r="1283" spans="1:14" s="30" customFormat="1" ht="56.25">
      <c r="A1283" s="21">
        <v>1270</v>
      </c>
      <c r="B1283" s="33" t="s">
        <v>4456</v>
      </c>
      <c r="C1283" s="33" t="s">
        <v>4456</v>
      </c>
      <c r="D1283" s="33" t="s">
        <v>1335</v>
      </c>
      <c r="E1283" s="33" t="s">
        <v>1335</v>
      </c>
      <c r="F1283" s="25" t="s">
        <v>14</v>
      </c>
      <c r="G1283" s="26" t="s">
        <v>4897</v>
      </c>
      <c r="H1283" s="36" t="s">
        <v>1065</v>
      </c>
      <c r="I1283" s="36">
        <v>2</v>
      </c>
      <c r="J1283" s="37">
        <v>200</v>
      </c>
      <c r="K1283" s="77">
        <f t="shared" si="25"/>
        <v>400</v>
      </c>
      <c r="L1283" s="25" t="s">
        <v>22</v>
      </c>
      <c r="M1283" s="25" t="s">
        <v>19</v>
      </c>
      <c r="N1283" s="29">
        <v>0</v>
      </c>
    </row>
    <row r="1284" spans="1:14" s="30" customFormat="1" ht="56.25">
      <c r="A1284" s="21">
        <v>1271</v>
      </c>
      <c r="B1284" s="38" t="s">
        <v>4457</v>
      </c>
      <c r="C1284" s="38" t="s">
        <v>4457</v>
      </c>
      <c r="D1284" s="38" t="s">
        <v>1767</v>
      </c>
      <c r="E1284" s="38" t="s">
        <v>1767</v>
      </c>
      <c r="F1284" s="25" t="s">
        <v>14</v>
      </c>
      <c r="G1284" s="26" t="s">
        <v>4897</v>
      </c>
      <c r="H1284" s="62" t="s">
        <v>15</v>
      </c>
      <c r="I1284" s="62">
        <v>3</v>
      </c>
      <c r="J1284" s="63">
        <v>261</v>
      </c>
      <c r="K1284" s="77">
        <f t="shared" si="25"/>
        <v>783</v>
      </c>
      <c r="L1284" s="25" t="s">
        <v>22</v>
      </c>
      <c r="M1284" s="25" t="s">
        <v>19</v>
      </c>
      <c r="N1284" s="29">
        <v>0</v>
      </c>
    </row>
    <row r="1285" spans="1:14" s="30" customFormat="1" ht="56.25">
      <c r="A1285" s="21">
        <v>1272</v>
      </c>
      <c r="B1285" s="38" t="s">
        <v>4458</v>
      </c>
      <c r="C1285" s="38" t="s">
        <v>4458</v>
      </c>
      <c r="D1285" s="38" t="s">
        <v>1769</v>
      </c>
      <c r="E1285" s="38" t="s">
        <v>1769</v>
      </c>
      <c r="F1285" s="25" t="s">
        <v>14</v>
      </c>
      <c r="G1285" s="26" t="s">
        <v>4897</v>
      </c>
      <c r="H1285" s="62" t="s">
        <v>15</v>
      </c>
      <c r="I1285" s="62">
        <v>3</v>
      </c>
      <c r="J1285" s="63">
        <v>136</v>
      </c>
      <c r="K1285" s="77">
        <f t="shared" si="25"/>
        <v>408</v>
      </c>
      <c r="L1285" s="25" t="s">
        <v>22</v>
      </c>
      <c r="M1285" s="25" t="s">
        <v>19</v>
      </c>
      <c r="N1285" s="29">
        <v>0</v>
      </c>
    </row>
    <row r="1286" spans="1:14" s="30" customFormat="1" ht="56.25">
      <c r="A1286" s="21">
        <v>1273</v>
      </c>
      <c r="B1286" s="38" t="s">
        <v>4459</v>
      </c>
      <c r="C1286" s="38" t="s">
        <v>4459</v>
      </c>
      <c r="D1286" s="38" t="s">
        <v>1766</v>
      </c>
      <c r="E1286" s="38" t="s">
        <v>1766</v>
      </c>
      <c r="F1286" s="25" t="s">
        <v>14</v>
      </c>
      <c r="G1286" s="26" t="s">
        <v>4897</v>
      </c>
      <c r="H1286" s="62" t="s">
        <v>15</v>
      </c>
      <c r="I1286" s="62">
        <v>3</v>
      </c>
      <c r="J1286" s="63">
        <v>320</v>
      </c>
      <c r="K1286" s="77">
        <f t="shared" si="25"/>
        <v>960</v>
      </c>
      <c r="L1286" s="25" t="s">
        <v>22</v>
      </c>
      <c r="M1286" s="25" t="s">
        <v>19</v>
      </c>
      <c r="N1286" s="29">
        <v>0</v>
      </c>
    </row>
    <row r="1287" spans="1:14" s="30" customFormat="1" ht="56.25">
      <c r="A1287" s="21">
        <v>1274</v>
      </c>
      <c r="B1287" s="67" t="s">
        <v>4460</v>
      </c>
      <c r="C1287" s="67" t="s">
        <v>4460</v>
      </c>
      <c r="D1287" s="67" t="s">
        <v>1754</v>
      </c>
      <c r="E1287" s="67" t="s">
        <v>1754</v>
      </c>
      <c r="F1287" s="25" t="s">
        <v>14</v>
      </c>
      <c r="G1287" s="26" t="s">
        <v>4897</v>
      </c>
      <c r="H1287" s="62" t="s">
        <v>15</v>
      </c>
      <c r="I1287" s="62">
        <v>300</v>
      </c>
      <c r="J1287" s="63">
        <v>64</v>
      </c>
      <c r="K1287" s="77">
        <f t="shared" si="25"/>
        <v>19200</v>
      </c>
      <c r="L1287" s="25" t="s">
        <v>22</v>
      </c>
      <c r="M1287" s="25" t="s">
        <v>19</v>
      </c>
      <c r="N1287" s="29">
        <v>0</v>
      </c>
    </row>
    <row r="1288" spans="1:14" s="30" customFormat="1" ht="56.25">
      <c r="A1288" s="21">
        <v>1275</v>
      </c>
      <c r="B1288" s="67" t="s">
        <v>4461</v>
      </c>
      <c r="C1288" s="67" t="s">
        <v>4461</v>
      </c>
      <c r="D1288" s="67" t="s">
        <v>1757</v>
      </c>
      <c r="E1288" s="67" t="s">
        <v>1757</v>
      </c>
      <c r="F1288" s="25" t="s">
        <v>14</v>
      </c>
      <c r="G1288" s="26" t="s">
        <v>4897</v>
      </c>
      <c r="H1288" s="62" t="s">
        <v>15</v>
      </c>
      <c r="I1288" s="62">
        <v>8</v>
      </c>
      <c r="J1288" s="63">
        <v>76</v>
      </c>
      <c r="K1288" s="77">
        <f t="shared" si="25"/>
        <v>608</v>
      </c>
      <c r="L1288" s="25" t="s">
        <v>22</v>
      </c>
      <c r="M1288" s="25" t="s">
        <v>19</v>
      </c>
      <c r="N1288" s="29">
        <v>0</v>
      </c>
    </row>
    <row r="1289" spans="1:14" s="30" customFormat="1" ht="56.25">
      <c r="A1289" s="21">
        <v>1276</v>
      </c>
      <c r="B1289" s="22" t="s">
        <v>4462</v>
      </c>
      <c r="C1289" s="24" t="s">
        <v>4499</v>
      </c>
      <c r="D1289" s="24" t="s">
        <v>1995</v>
      </c>
      <c r="E1289" s="24" t="s">
        <v>1996</v>
      </c>
      <c r="F1289" s="25" t="s">
        <v>14</v>
      </c>
      <c r="G1289" s="26" t="s">
        <v>4897</v>
      </c>
      <c r="H1289" s="45" t="s">
        <v>15</v>
      </c>
      <c r="I1289" s="45">
        <v>5</v>
      </c>
      <c r="J1289" s="61">
        <v>200</v>
      </c>
      <c r="K1289" s="77">
        <f t="shared" si="25"/>
        <v>1000</v>
      </c>
      <c r="L1289" s="25" t="s">
        <v>22</v>
      </c>
      <c r="M1289" s="25" t="s">
        <v>19</v>
      </c>
      <c r="N1289" s="29">
        <v>0</v>
      </c>
    </row>
    <row r="1290" spans="1:14" s="30" customFormat="1" ht="56.25">
      <c r="A1290" s="21">
        <v>1277</v>
      </c>
      <c r="B1290" s="22" t="s">
        <v>4463</v>
      </c>
      <c r="C1290" s="24" t="s">
        <v>4500</v>
      </c>
      <c r="D1290" s="24" t="s">
        <v>1993</v>
      </c>
      <c r="E1290" s="24" t="s">
        <v>1994</v>
      </c>
      <c r="F1290" s="25" t="s">
        <v>14</v>
      </c>
      <c r="G1290" s="26" t="s">
        <v>4897</v>
      </c>
      <c r="H1290" s="45" t="s">
        <v>15</v>
      </c>
      <c r="I1290" s="45">
        <v>5</v>
      </c>
      <c r="J1290" s="61">
        <v>400</v>
      </c>
      <c r="K1290" s="77">
        <f t="shared" si="25"/>
        <v>2000</v>
      </c>
      <c r="L1290" s="25" t="s">
        <v>22</v>
      </c>
      <c r="M1290" s="25" t="s">
        <v>19</v>
      </c>
      <c r="N1290" s="29">
        <v>0</v>
      </c>
    </row>
    <row r="1291" spans="1:14" s="30" customFormat="1" ht="56.25">
      <c r="A1291" s="21">
        <v>1278</v>
      </c>
      <c r="B1291" s="53" t="s">
        <v>4463</v>
      </c>
      <c r="C1291" s="116" t="s">
        <v>4501</v>
      </c>
      <c r="D1291" s="116" t="s">
        <v>929</v>
      </c>
      <c r="E1291" s="116" t="s">
        <v>930</v>
      </c>
      <c r="F1291" s="25" t="s">
        <v>14</v>
      </c>
      <c r="G1291" s="26" t="s">
        <v>4897</v>
      </c>
      <c r="H1291" s="45" t="s">
        <v>15</v>
      </c>
      <c r="I1291" s="45">
        <v>30</v>
      </c>
      <c r="J1291" s="64">
        <v>1000</v>
      </c>
      <c r="K1291" s="77">
        <f t="shared" si="25"/>
        <v>30000</v>
      </c>
      <c r="L1291" s="25" t="s">
        <v>22</v>
      </c>
      <c r="M1291" s="25" t="s">
        <v>19</v>
      </c>
      <c r="N1291" s="29">
        <v>0</v>
      </c>
    </row>
    <row r="1292" spans="1:14" s="30" customFormat="1" ht="56.25">
      <c r="A1292" s="21">
        <v>1279</v>
      </c>
      <c r="B1292" s="43" t="s">
        <v>3138</v>
      </c>
      <c r="C1292" s="43" t="s">
        <v>4502</v>
      </c>
      <c r="D1292" s="43" t="s">
        <v>1539</v>
      </c>
      <c r="E1292" s="43" t="s">
        <v>1540</v>
      </c>
      <c r="F1292" s="25" t="s">
        <v>14</v>
      </c>
      <c r="G1292" s="26" t="s">
        <v>4897</v>
      </c>
      <c r="H1292" s="44" t="s">
        <v>396</v>
      </c>
      <c r="I1292" s="44">
        <v>2</v>
      </c>
      <c r="J1292" s="61">
        <v>125</v>
      </c>
      <c r="K1292" s="77">
        <f aca="true" t="shared" si="26" ref="K1292:K1339">I1292*J1292</f>
        <v>250</v>
      </c>
      <c r="L1292" s="25" t="s">
        <v>22</v>
      </c>
      <c r="M1292" s="25" t="s">
        <v>19</v>
      </c>
      <c r="N1292" s="29">
        <v>0</v>
      </c>
    </row>
    <row r="1293" spans="1:14" s="30" customFormat="1" ht="56.25">
      <c r="A1293" s="21">
        <v>1280</v>
      </c>
      <c r="B1293" s="22" t="s">
        <v>3138</v>
      </c>
      <c r="C1293" s="24" t="s">
        <v>4503</v>
      </c>
      <c r="D1293" s="24" t="s">
        <v>1539</v>
      </c>
      <c r="E1293" s="24" t="s">
        <v>1999</v>
      </c>
      <c r="F1293" s="25" t="s">
        <v>14</v>
      </c>
      <c r="G1293" s="26" t="s">
        <v>4897</v>
      </c>
      <c r="H1293" s="45" t="s">
        <v>15</v>
      </c>
      <c r="I1293" s="45">
        <v>10</v>
      </c>
      <c r="J1293" s="61">
        <v>200</v>
      </c>
      <c r="K1293" s="77">
        <f t="shared" si="26"/>
        <v>2000</v>
      </c>
      <c r="L1293" s="25" t="s">
        <v>22</v>
      </c>
      <c r="M1293" s="25" t="s">
        <v>19</v>
      </c>
      <c r="N1293" s="29">
        <v>0</v>
      </c>
    </row>
    <row r="1294" spans="1:14" s="30" customFormat="1" ht="56.25">
      <c r="A1294" s="21">
        <v>1281</v>
      </c>
      <c r="B1294" s="38" t="s">
        <v>4464</v>
      </c>
      <c r="C1294" s="38" t="s">
        <v>4464</v>
      </c>
      <c r="D1294" s="38" t="s">
        <v>1756</v>
      </c>
      <c r="E1294" s="38" t="s">
        <v>1756</v>
      </c>
      <c r="F1294" s="25" t="s">
        <v>14</v>
      </c>
      <c r="G1294" s="26" t="s">
        <v>4897</v>
      </c>
      <c r="H1294" s="62" t="s">
        <v>15</v>
      </c>
      <c r="I1294" s="62">
        <v>42</v>
      </c>
      <c r="J1294" s="63">
        <v>129</v>
      </c>
      <c r="K1294" s="77">
        <f t="shared" si="26"/>
        <v>5418</v>
      </c>
      <c r="L1294" s="25" t="s">
        <v>22</v>
      </c>
      <c r="M1294" s="25" t="s">
        <v>19</v>
      </c>
      <c r="N1294" s="29">
        <v>0</v>
      </c>
    </row>
    <row r="1295" spans="1:14" s="30" customFormat="1" ht="56.25">
      <c r="A1295" s="21">
        <v>1282</v>
      </c>
      <c r="B1295" s="38" t="s">
        <v>4464</v>
      </c>
      <c r="C1295" s="38" t="s">
        <v>4464</v>
      </c>
      <c r="D1295" s="38" t="s">
        <v>1756</v>
      </c>
      <c r="E1295" s="38" t="s">
        <v>1756</v>
      </c>
      <c r="F1295" s="25" t="s">
        <v>14</v>
      </c>
      <c r="G1295" s="26" t="s">
        <v>4897</v>
      </c>
      <c r="H1295" s="62" t="s">
        <v>15</v>
      </c>
      <c r="I1295" s="62">
        <v>42</v>
      </c>
      <c r="J1295" s="63">
        <v>164</v>
      </c>
      <c r="K1295" s="77">
        <f t="shared" si="26"/>
        <v>6888</v>
      </c>
      <c r="L1295" s="25" t="s">
        <v>22</v>
      </c>
      <c r="M1295" s="25" t="s">
        <v>19</v>
      </c>
      <c r="N1295" s="29">
        <v>0</v>
      </c>
    </row>
    <row r="1296" spans="1:14" s="30" customFormat="1" ht="56.25">
      <c r="A1296" s="21">
        <v>1283</v>
      </c>
      <c r="B1296" s="65" t="s">
        <v>4465</v>
      </c>
      <c r="C1296" s="65" t="s">
        <v>4465</v>
      </c>
      <c r="D1296" s="65" t="s">
        <v>1450</v>
      </c>
      <c r="E1296" s="65" t="s">
        <v>1450</v>
      </c>
      <c r="F1296" s="25" t="s">
        <v>14</v>
      </c>
      <c r="G1296" s="26" t="s">
        <v>4897</v>
      </c>
      <c r="H1296" s="36" t="s">
        <v>396</v>
      </c>
      <c r="I1296" s="36">
        <v>5</v>
      </c>
      <c r="J1296" s="37">
        <v>700</v>
      </c>
      <c r="K1296" s="77">
        <f t="shared" si="26"/>
        <v>3500</v>
      </c>
      <c r="L1296" s="25" t="s">
        <v>22</v>
      </c>
      <c r="M1296" s="25" t="s">
        <v>19</v>
      </c>
      <c r="N1296" s="29">
        <v>0</v>
      </c>
    </row>
    <row r="1297" spans="1:14" s="30" customFormat="1" ht="56.25">
      <c r="A1297" s="21">
        <v>1284</v>
      </c>
      <c r="B1297" s="129" t="s">
        <v>2935</v>
      </c>
      <c r="C1297" s="116" t="s">
        <v>959</v>
      </c>
      <c r="D1297" s="130" t="s">
        <v>678</v>
      </c>
      <c r="E1297" s="116" t="s">
        <v>959</v>
      </c>
      <c r="F1297" s="25" t="s">
        <v>14</v>
      </c>
      <c r="G1297" s="26" t="s">
        <v>4897</v>
      </c>
      <c r="H1297" s="45" t="s">
        <v>16</v>
      </c>
      <c r="I1297" s="45">
        <v>20</v>
      </c>
      <c r="J1297" s="64">
        <v>650</v>
      </c>
      <c r="K1297" s="77">
        <f t="shared" si="26"/>
        <v>13000</v>
      </c>
      <c r="L1297" s="25" t="s">
        <v>22</v>
      </c>
      <c r="M1297" s="25" t="s">
        <v>19</v>
      </c>
      <c r="N1297" s="29">
        <v>0</v>
      </c>
    </row>
    <row r="1298" spans="1:14" s="30" customFormat="1" ht="56.25">
      <c r="A1298" s="21">
        <v>1285</v>
      </c>
      <c r="B1298" s="38" t="s">
        <v>2935</v>
      </c>
      <c r="C1298" s="38" t="s">
        <v>4504</v>
      </c>
      <c r="D1298" s="38" t="s">
        <v>678</v>
      </c>
      <c r="E1298" s="38" t="s">
        <v>679</v>
      </c>
      <c r="F1298" s="25" t="s">
        <v>14</v>
      </c>
      <c r="G1298" s="26" t="s">
        <v>4897</v>
      </c>
      <c r="H1298" s="26" t="s">
        <v>16</v>
      </c>
      <c r="I1298" s="62">
        <v>95</v>
      </c>
      <c r="J1298" s="77">
        <v>1000</v>
      </c>
      <c r="K1298" s="77">
        <f t="shared" si="26"/>
        <v>95000</v>
      </c>
      <c r="L1298" s="25" t="s">
        <v>22</v>
      </c>
      <c r="M1298" s="25" t="s">
        <v>19</v>
      </c>
      <c r="N1298" s="29">
        <v>0</v>
      </c>
    </row>
    <row r="1299" spans="1:14" s="30" customFormat="1" ht="56.25">
      <c r="A1299" s="21">
        <v>1286</v>
      </c>
      <c r="B1299" s="38" t="s">
        <v>4466</v>
      </c>
      <c r="C1299" s="38" t="s">
        <v>4466</v>
      </c>
      <c r="D1299" s="38" t="s">
        <v>675</v>
      </c>
      <c r="E1299" s="38" t="s">
        <v>675</v>
      </c>
      <c r="F1299" s="25" t="s">
        <v>14</v>
      </c>
      <c r="G1299" s="26" t="s">
        <v>4897</v>
      </c>
      <c r="H1299" s="26" t="s">
        <v>676</v>
      </c>
      <c r="I1299" s="62">
        <v>21</v>
      </c>
      <c r="J1299" s="77">
        <v>10920</v>
      </c>
      <c r="K1299" s="77">
        <f t="shared" si="26"/>
        <v>229320</v>
      </c>
      <c r="L1299" s="25" t="s">
        <v>22</v>
      </c>
      <c r="M1299" s="25" t="s">
        <v>19</v>
      </c>
      <c r="N1299" s="29">
        <v>0</v>
      </c>
    </row>
    <row r="1300" spans="1:14" s="30" customFormat="1" ht="56.25">
      <c r="A1300" s="21">
        <v>1287</v>
      </c>
      <c r="B1300" s="38" t="s">
        <v>4467</v>
      </c>
      <c r="C1300" s="24" t="s">
        <v>4505</v>
      </c>
      <c r="D1300" s="39" t="s">
        <v>1292</v>
      </c>
      <c r="E1300" s="24" t="s">
        <v>1293</v>
      </c>
      <c r="F1300" s="25" t="s">
        <v>14</v>
      </c>
      <c r="G1300" s="26" t="s">
        <v>4897</v>
      </c>
      <c r="H1300" s="26" t="s">
        <v>16</v>
      </c>
      <c r="I1300" s="26">
        <v>54</v>
      </c>
      <c r="J1300" s="78">
        <v>1700</v>
      </c>
      <c r="K1300" s="77">
        <f t="shared" si="26"/>
        <v>91800</v>
      </c>
      <c r="L1300" s="25" t="s">
        <v>22</v>
      </c>
      <c r="M1300" s="25" t="s">
        <v>19</v>
      </c>
      <c r="N1300" s="29">
        <v>0</v>
      </c>
    </row>
    <row r="1301" spans="1:14" s="30" customFormat="1" ht="75">
      <c r="A1301" s="21">
        <v>1288</v>
      </c>
      <c r="B1301" s="38" t="s">
        <v>4468</v>
      </c>
      <c r="C1301" s="39" t="s">
        <v>4506</v>
      </c>
      <c r="D1301" s="39" t="s">
        <v>1574</v>
      </c>
      <c r="E1301" s="39" t="s">
        <v>1575</v>
      </c>
      <c r="F1301" s="25" t="s">
        <v>14</v>
      </c>
      <c r="G1301" s="26" t="s">
        <v>4897</v>
      </c>
      <c r="H1301" s="62" t="s">
        <v>1576</v>
      </c>
      <c r="I1301" s="62">
        <v>1</v>
      </c>
      <c r="J1301" s="63">
        <v>97000</v>
      </c>
      <c r="K1301" s="77">
        <f t="shared" si="26"/>
        <v>97000</v>
      </c>
      <c r="L1301" s="25" t="s">
        <v>22</v>
      </c>
      <c r="M1301" s="25" t="s">
        <v>19</v>
      </c>
      <c r="N1301" s="29">
        <v>0</v>
      </c>
    </row>
    <row r="1302" spans="1:14" s="30" customFormat="1" ht="56.25">
      <c r="A1302" s="21">
        <v>1289</v>
      </c>
      <c r="B1302" s="38" t="s">
        <v>4469</v>
      </c>
      <c r="C1302" s="38" t="s">
        <v>1128</v>
      </c>
      <c r="D1302" s="39" t="s">
        <v>1127</v>
      </c>
      <c r="E1302" s="38" t="s">
        <v>1128</v>
      </c>
      <c r="F1302" s="25" t="s">
        <v>14</v>
      </c>
      <c r="G1302" s="26" t="s">
        <v>4897</v>
      </c>
      <c r="H1302" s="26" t="s">
        <v>16</v>
      </c>
      <c r="I1302" s="26">
        <v>70</v>
      </c>
      <c r="J1302" s="75">
        <v>600</v>
      </c>
      <c r="K1302" s="77">
        <f t="shared" si="26"/>
        <v>42000</v>
      </c>
      <c r="L1302" s="25" t="s">
        <v>22</v>
      </c>
      <c r="M1302" s="25" t="s">
        <v>19</v>
      </c>
      <c r="N1302" s="29">
        <v>0</v>
      </c>
    </row>
    <row r="1303" spans="1:14" s="30" customFormat="1" ht="56.25">
      <c r="A1303" s="21">
        <v>1290</v>
      </c>
      <c r="B1303" s="137" t="s">
        <v>4470</v>
      </c>
      <c r="C1303" s="115" t="s">
        <v>4507</v>
      </c>
      <c r="D1303" s="180" t="s">
        <v>960</v>
      </c>
      <c r="E1303" s="115" t="s">
        <v>961</v>
      </c>
      <c r="F1303" s="25" t="s">
        <v>14</v>
      </c>
      <c r="G1303" s="26" t="s">
        <v>4897</v>
      </c>
      <c r="H1303" s="45" t="s">
        <v>16</v>
      </c>
      <c r="I1303" s="45">
        <v>120</v>
      </c>
      <c r="J1303" s="64">
        <v>2500</v>
      </c>
      <c r="K1303" s="77">
        <f t="shared" si="26"/>
        <v>300000</v>
      </c>
      <c r="L1303" s="25" t="s">
        <v>22</v>
      </c>
      <c r="M1303" s="25" t="s">
        <v>19</v>
      </c>
      <c r="N1303" s="29">
        <v>0</v>
      </c>
    </row>
    <row r="1304" spans="1:14" s="30" customFormat="1" ht="56.25">
      <c r="A1304" s="21">
        <v>1291</v>
      </c>
      <c r="B1304" s="137" t="s">
        <v>4471</v>
      </c>
      <c r="C1304" s="39" t="s">
        <v>4508</v>
      </c>
      <c r="D1304" s="137" t="s">
        <v>854</v>
      </c>
      <c r="E1304" s="39" t="s">
        <v>855</v>
      </c>
      <c r="F1304" s="25" t="s">
        <v>14</v>
      </c>
      <c r="G1304" s="26" t="s">
        <v>4897</v>
      </c>
      <c r="H1304" s="26" t="s">
        <v>15</v>
      </c>
      <c r="I1304" s="26">
        <v>20</v>
      </c>
      <c r="J1304" s="40">
        <v>15000</v>
      </c>
      <c r="K1304" s="77">
        <f t="shared" si="26"/>
        <v>300000</v>
      </c>
      <c r="L1304" s="25" t="s">
        <v>22</v>
      </c>
      <c r="M1304" s="25" t="s">
        <v>19</v>
      </c>
      <c r="N1304" s="29">
        <v>0</v>
      </c>
    </row>
    <row r="1305" spans="1:14" s="30" customFormat="1" ht="56.25">
      <c r="A1305" s="21">
        <v>1292</v>
      </c>
      <c r="B1305" s="38" t="s">
        <v>4472</v>
      </c>
      <c r="C1305" s="38" t="s">
        <v>4472</v>
      </c>
      <c r="D1305" s="38" t="s">
        <v>703</v>
      </c>
      <c r="E1305" s="38" t="s">
        <v>703</v>
      </c>
      <c r="F1305" s="25" t="s">
        <v>14</v>
      </c>
      <c r="G1305" s="26" t="s">
        <v>4897</v>
      </c>
      <c r="H1305" s="26" t="s">
        <v>15</v>
      </c>
      <c r="I1305" s="83">
        <v>30</v>
      </c>
      <c r="J1305" s="77">
        <v>9000</v>
      </c>
      <c r="K1305" s="77">
        <f t="shared" si="26"/>
        <v>270000</v>
      </c>
      <c r="L1305" s="25" t="s">
        <v>22</v>
      </c>
      <c r="M1305" s="25" t="s">
        <v>19</v>
      </c>
      <c r="N1305" s="29">
        <v>0</v>
      </c>
    </row>
    <row r="1306" spans="1:14" s="30" customFormat="1" ht="56.25">
      <c r="A1306" s="21">
        <v>1293</v>
      </c>
      <c r="B1306" s="38" t="s">
        <v>757</v>
      </c>
      <c r="C1306" s="38" t="s">
        <v>4541</v>
      </c>
      <c r="D1306" s="38" t="s">
        <v>757</v>
      </c>
      <c r="E1306" s="38" t="s">
        <v>758</v>
      </c>
      <c r="F1306" s="25" t="s">
        <v>14</v>
      </c>
      <c r="G1306" s="26" t="s">
        <v>4897</v>
      </c>
      <c r="H1306" s="26" t="s">
        <v>15</v>
      </c>
      <c r="I1306" s="62">
        <v>20</v>
      </c>
      <c r="J1306" s="88">
        <v>1000</v>
      </c>
      <c r="K1306" s="77">
        <f t="shared" si="26"/>
        <v>20000</v>
      </c>
      <c r="L1306" s="25" t="s">
        <v>22</v>
      </c>
      <c r="M1306" s="25" t="s">
        <v>19</v>
      </c>
      <c r="N1306" s="29">
        <v>0</v>
      </c>
    </row>
    <row r="1307" spans="1:14" s="30" customFormat="1" ht="56.25">
      <c r="A1307" s="21">
        <v>1294</v>
      </c>
      <c r="B1307" s="38" t="s">
        <v>677</v>
      </c>
      <c r="C1307" s="38" t="s">
        <v>677</v>
      </c>
      <c r="D1307" s="38" t="s">
        <v>677</v>
      </c>
      <c r="E1307" s="38" t="s">
        <v>677</v>
      </c>
      <c r="F1307" s="25" t="s">
        <v>14</v>
      </c>
      <c r="G1307" s="26" t="s">
        <v>4897</v>
      </c>
      <c r="H1307" s="26" t="s">
        <v>16</v>
      </c>
      <c r="I1307" s="62">
        <v>40</v>
      </c>
      <c r="J1307" s="77">
        <v>500</v>
      </c>
      <c r="K1307" s="77">
        <f t="shared" si="26"/>
        <v>20000</v>
      </c>
      <c r="L1307" s="25" t="s">
        <v>22</v>
      </c>
      <c r="M1307" s="25" t="s">
        <v>19</v>
      </c>
      <c r="N1307" s="29">
        <v>0</v>
      </c>
    </row>
    <row r="1308" spans="1:14" s="30" customFormat="1" ht="56.25">
      <c r="A1308" s="21">
        <v>1295</v>
      </c>
      <c r="B1308" s="327" t="s">
        <v>4509</v>
      </c>
      <c r="C1308" s="58" t="s">
        <v>4542</v>
      </c>
      <c r="D1308" s="328" t="s">
        <v>1561</v>
      </c>
      <c r="E1308" s="58" t="s">
        <v>1562</v>
      </c>
      <c r="F1308" s="101" t="s">
        <v>4920</v>
      </c>
      <c r="G1308" s="26" t="s">
        <v>4897</v>
      </c>
      <c r="H1308" s="27" t="s">
        <v>308</v>
      </c>
      <c r="I1308" s="326">
        <v>718</v>
      </c>
      <c r="J1308" s="28">
        <v>43000</v>
      </c>
      <c r="K1308" s="77">
        <f t="shared" si="26"/>
        <v>30874000</v>
      </c>
      <c r="L1308" s="25" t="s">
        <v>22</v>
      </c>
      <c r="M1308" s="25" t="s">
        <v>19</v>
      </c>
      <c r="N1308" s="29">
        <v>0</v>
      </c>
    </row>
    <row r="1309" spans="1:14" s="30" customFormat="1" ht="56.25">
      <c r="A1309" s="21">
        <v>1296</v>
      </c>
      <c r="B1309" s="329" t="s">
        <v>4510</v>
      </c>
      <c r="C1309" s="58" t="s">
        <v>4543</v>
      </c>
      <c r="D1309" s="330" t="s">
        <v>1559</v>
      </c>
      <c r="E1309" s="58" t="s">
        <v>1560</v>
      </c>
      <c r="F1309" s="101" t="s">
        <v>4920</v>
      </c>
      <c r="G1309" s="26" t="s">
        <v>4897</v>
      </c>
      <c r="H1309" s="27" t="s">
        <v>308</v>
      </c>
      <c r="I1309" s="326">
        <v>1194</v>
      </c>
      <c r="J1309" s="28">
        <v>33000</v>
      </c>
      <c r="K1309" s="77">
        <f t="shared" si="26"/>
        <v>39402000</v>
      </c>
      <c r="L1309" s="25" t="s">
        <v>22</v>
      </c>
      <c r="M1309" s="25" t="s">
        <v>19</v>
      </c>
      <c r="N1309" s="29">
        <v>0</v>
      </c>
    </row>
    <row r="1310" spans="1:14" s="30" customFormat="1" ht="56.25">
      <c r="A1310" s="21">
        <v>1297</v>
      </c>
      <c r="B1310" s="38" t="s">
        <v>4511</v>
      </c>
      <c r="C1310" s="38" t="s">
        <v>4511</v>
      </c>
      <c r="D1310" s="39" t="s">
        <v>1129</v>
      </c>
      <c r="E1310" s="39" t="s">
        <v>1129</v>
      </c>
      <c r="F1310" s="25" t="s">
        <v>14</v>
      </c>
      <c r="G1310" s="26" t="s">
        <v>4897</v>
      </c>
      <c r="H1310" s="26" t="s">
        <v>487</v>
      </c>
      <c r="I1310" s="26">
        <v>60</v>
      </c>
      <c r="J1310" s="75">
        <v>205</v>
      </c>
      <c r="K1310" s="77">
        <f t="shared" si="26"/>
        <v>12300</v>
      </c>
      <c r="L1310" s="25" t="s">
        <v>22</v>
      </c>
      <c r="M1310" s="25" t="s">
        <v>19</v>
      </c>
      <c r="N1310" s="29">
        <v>0</v>
      </c>
    </row>
    <row r="1311" spans="1:14" s="30" customFormat="1" ht="56.25">
      <c r="A1311" s="21">
        <v>1298</v>
      </c>
      <c r="B1311" s="38" t="s">
        <v>4512</v>
      </c>
      <c r="C1311" s="38" t="s">
        <v>4512</v>
      </c>
      <c r="D1311" s="38" t="s">
        <v>1774</v>
      </c>
      <c r="E1311" s="38" t="s">
        <v>1774</v>
      </c>
      <c r="F1311" s="25" t="s">
        <v>14</v>
      </c>
      <c r="G1311" s="26" t="s">
        <v>4897</v>
      </c>
      <c r="H1311" s="62" t="s">
        <v>15</v>
      </c>
      <c r="I1311" s="62">
        <v>8</v>
      </c>
      <c r="J1311" s="63">
        <v>2974</v>
      </c>
      <c r="K1311" s="77">
        <f t="shared" si="26"/>
        <v>23792</v>
      </c>
      <c r="L1311" s="25" t="s">
        <v>22</v>
      </c>
      <c r="M1311" s="25" t="s">
        <v>19</v>
      </c>
      <c r="N1311" s="29">
        <v>0</v>
      </c>
    </row>
    <row r="1312" spans="1:14" s="30" customFormat="1" ht="56.25">
      <c r="A1312" s="21">
        <v>1299</v>
      </c>
      <c r="B1312" s="33" t="s">
        <v>4513</v>
      </c>
      <c r="C1312" s="33" t="s">
        <v>4513</v>
      </c>
      <c r="D1312" s="33" t="s">
        <v>1440</v>
      </c>
      <c r="E1312" s="33" t="s">
        <v>1440</v>
      </c>
      <c r="F1312" s="25" t="s">
        <v>14</v>
      </c>
      <c r="G1312" s="26" t="s">
        <v>4897</v>
      </c>
      <c r="H1312" s="51" t="s">
        <v>682</v>
      </c>
      <c r="I1312" s="51">
        <v>5</v>
      </c>
      <c r="J1312" s="56">
        <v>850</v>
      </c>
      <c r="K1312" s="77">
        <f t="shared" si="26"/>
        <v>4250</v>
      </c>
      <c r="L1312" s="25" t="s">
        <v>22</v>
      </c>
      <c r="M1312" s="25" t="s">
        <v>19</v>
      </c>
      <c r="N1312" s="29">
        <v>0</v>
      </c>
    </row>
    <row r="1313" spans="1:14" s="30" customFormat="1" ht="56.25">
      <c r="A1313" s="21">
        <v>1300</v>
      </c>
      <c r="B1313" s="43" t="s">
        <v>4514</v>
      </c>
      <c r="C1313" s="43" t="s">
        <v>4544</v>
      </c>
      <c r="D1313" s="79" t="s">
        <v>745</v>
      </c>
      <c r="E1313" s="43" t="s">
        <v>746</v>
      </c>
      <c r="F1313" s="25" t="s">
        <v>14</v>
      </c>
      <c r="G1313" s="26" t="s">
        <v>4897</v>
      </c>
      <c r="H1313" s="44" t="s">
        <v>15</v>
      </c>
      <c r="I1313" s="44">
        <v>135</v>
      </c>
      <c r="J1313" s="126">
        <v>790</v>
      </c>
      <c r="K1313" s="77">
        <f t="shared" si="26"/>
        <v>106650</v>
      </c>
      <c r="L1313" s="25" t="s">
        <v>22</v>
      </c>
      <c r="M1313" s="25" t="s">
        <v>19</v>
      </c>
      <c r="N1313" s="29">
        <v>0</v>
      </c>
    </row>
    <row r="1314" spans="1:14" s="30" customFormat="1" ht="56.25">
      <c r="A1314" s="21">
        <v>1301</v>
      </c>
      <c r="B1314" s="43" t="s">
        <v>5120</v>
      </c>
      <c r="C1314" s="43" t="s">
        <v>4543</v>
      </c>
      <c r="D1314" s="79" t="s">
        <v>5121</v>
      </c>
      <c r="E1314" s="43" t="s">
        <v>1560</v>
      </c>
      <c r="F1314" s="101" t="s">
        <v>4920</v>
      </c>
      <c r="G1314" s="26" t="s">
        <v>4897</v>
      </c>
      <c r="H1314" s="27" t="s">
        <v>308</v>
      </c>
      <c r="I1314" s="44">
        <v>1800</v>
      </c>
      <c r="J1314" s="28">
        <v>33000</v>
      </c>
      <c r="K1314" s="77">
        <f t="shared" si="26"/>
        <v>59400000</v>
      </c>
      <c r="L1314" s="25" t="s">
        <v>22</v>
      </c>
      <c r="M1314" s="25" t="s">
        <v>19</v>
      </c>
      <c r="N1314" s="29">
        <v>0</v>
      </c>
    </row>
    <row r="1315" spans="1:14" s="30" customFormat="1" ht="56.25">
      <c r="A1315" s="21">
        <v>1302</v>
      </c>
      <c r="B1315" s="43" t="s">
        <v>4515</v>
      </c>
      <c r="C1315" s="43" t="s">
        <v>4545</v>
      </c>
      <c r="D1315" s="79" t="s">
        <v>747</v>
      </c>
      <c r="E1315" s="43" t="s">
        <v>748</v>
      </c>
      <c r="F1315" s="25" t="s">
        <v>14</v>
      </c>
      <c r="G1315" s="26" t="s">
        <v>4897</v>
      </c>
      <c r="H1315" s="44" t="s">
        <v>15</v>
      </c>
      <c r="I1315" s="44">
        <v>45</v>
      </c>
      <c r="J1315" s="126">
        <v>1290</v>
      </c>
      <c r="K1315" s="77">
        <f t="shared" si="26"/>
        <v>58050</v>
      </c>
      <c r="L1315" s="25" t="s">
        <v>22</v>
      </c>
      <c r="M1315" s="25" t="s">
        <v>19</v>
      </c>
      <c r="N1315" s="29">
        <v>0</v>
      </c>
    </row>
    <row r="1316" spans="1:14" s="30" customFormat="1" ht="56.25">
      <c r="A1316" s="21">
        <v>1303</v>
      </c>
      <c r="B1316" s="67" t="s">
        <v>4516</v>
      </c>
      <c r="C1316" s="67" t="s">
        <v>1317</v>
      </c>
      <c r="D1316" s="67" t="s">
        <v>1316</v>
      </c>
      <c r="E1316" s="67" t="s">
        <v>1317</v>
      </c>
      <c r="F1316" s="25" t="s">
        <v>14</v>
      </c>
      <c r="G1316" s="26" t="s">
        <v>4897</v>
      </c>
      <c r="H1316" s="67" t="s">
        <v>1315</v>
      </c>
      <c r="I1316" s="142">
        <v>5</v>
      </c>
      <c r="J1316" s="121">
        <v>270</v>
      </c>
      <c r="K1316" s="77">
        <f t="shared" si="26"/>
        <v>1350</v>
      </c>
      <c r="L1316" s="25" t="s">
        <v>22</v>
      </c>
      <c r="M1316" s="25" t="s">
        <v>19</v>
      </c>
      <c r="N1316" s="29">
        <v>0</v>
      </c>
    </row>
    <row r="1317" spans="1:14" s="30" customFormat="1" ht="56.25">
      <c r="A1317" s="21">
        <v>1304</v>
      </c>
      <c r="B1317" s="43" t="s">
        <v>4517</v>
      </c>
      <c r="C1317" s="43" t="s">
        <v>4546</v>
      </c>
      <c r="D1317" s="79" t="s">
        <v>749</v>
      </c>
      <c r="E1317" s="43" t="s">
        <v>750</v>
      </c>
      <c r="F1317" s="25" t="s">
        <v>14</v>
      </c>
      <c r="G1317" s="26" t="s">
        <v>4897</v>
      </c>
      <c r="H1317" s="44" t="s">
        <v>15</v>
      </c>
      <c r="I1317" s="44">
        <v>60</v>
      </c>
      <c r="J1317" s="126">
        <v>1300</v>
      </c>
      <c r="K1317" s="77">
        <f t="shared" si="26"/>
        <v>78000</v>
      </c>
      <c r="L1317" s="25" t="s">
        <v>22</v>
      </c>
      <c r="M1317" s="25" t="s">
        <v>19</v>
      </c>
      <c r="N1317" s="29">
        <v>0</v>
      </c>
    </row>
    <row r="1318" spans="1:14" s="30" customFormat="1" ht="112.5">
      <c r="A1318" s="21">
        <v>1305</v>
      </c>
      <c r="B1318" s="57" t="s">
        <v>4518</v>
      </c>
      <c r="C1318" s="24" t="s">
        <v>4547</v>
      </c>
      <c r="D1318" s="58" t="s">
        <v>1940</v>
      </c>
      <c r="E1318" s="24" t="s">
        <v>1941</v>
      </c>
      <c r="F1318" s="25" t="s">
        <v>14</v>
      </c>
      <c r="G1318" s="26" t="s">
        <v>4897</v>
      </c>
      <c r="H1318" s="27" t="s">
        <v>15</v>
      </c>
      <c r="I1318" s="27">
        <v>12</v>
      </c>
      <c r="J1318" s="28">
        <v>3000</v>
      </c>
      <c r="K1318" s="77">
        <f t="shared" si="26"/>
        <v>36000</v>
      </c>
      <c r="L1318" s="25" t="s">
        <v>22</v>
      </c>
      <c r="M1318" s="25" t="s">
        <v>19</v>
      </c>
      <c r="N1318" s="29">
        <v>0</v>
      </c>
    </row>
    <row r="1319" spans="1:14" s="30" customFormat="1" ht="56.25">
      <c r="A1319" s="21">
        <v>1306</v>
      </c>
      <c r="B1319" s="38" t="s">
        <v>4519</v>
      </c>
      <c r="C1319" s="38" t="s">
        <v>356</v>
      </c>
      <c r="D1319" s="38" t="s">
        <v>355</v>
      </c>
      <c r="E1319" s="38" t="s">
        <v>356</v>
      </c>
      <c r="F1319" s="25" t="s">
        <v>14</v>
      </c>
      <c r="G1319" s="26" t="s">
        <v>4897</v>
      </c>
      <c r="H1319" s="26" t="s">
        <v>308</v>
      </c>
      <c r="I1319" s="62">
        <v>0.9</v>
      </c>
      <c r="J1319" s="76">
        <v>390000</v>
      </c>
      <c r="K1319" s="77">
        <f t="shared" si="26"/>
        <v>351000</v>
      </c>
      <c r="L1319" s="25" t="s">
        <v>22</v>
      </c>
      <c r="M1319" s="25" t="s">
        <v>19</v>
      </c>
      <c r="N1319" s="29">
        <v>0</v>
      </c>
    </row>
    <row r="1320" spans="1:14" s="30" customFormat="1" ht="56.25">
      <c r="A1320" s="21">
        <v>1307</v>
      </c>
      <c r="B1320" s="38" t="s">
        <v>4519</v>
      </c>
      <c r="C1320" s="38" t="s">
        <v>357</v>
      </c>
      <c r="D1320" s="38" t="s">
        <v>355</v>
      </c>
      <c r="E1320" s="38" t="s">
        <v>357</v>
      </c>
      <c r="F1320" s="25" t="s">
        <v>14</v>
      </c>
      <c r="G1320" s="26" t="s">
        <v>4897</v>
      </c>
      <c r="H1320" s="26" t="s">
        <v>308</v>
      </c>
      <c r="I1320" s="62">
        <v>1.2</v>
      </c>
      <c r="J1320" s="76">
        <v>390000</v>
      </c>
      <c r="K1320" s="77">
        <f t="shared" si="26"/>
        <v>468000</v>
      </c>
      <c r="L1320" s="25" t="s">
        <v>22</v>
      </c>
      <c r="M1320" s="25" t="s">
        <v>19</v>
      </c>
      <c r="N1320" s="29">
        <v>0</v>
      </c>
    </row>
    <row r="1321" spans="1:14" s="30" customFormat="1" ht="56.25">
      <c r="A1321" s="21">
        <v>1308</v>
      </c>
      <c r="B1321" s="43" t="s">
        <v>4519</v>
      </c>
      <c r="C1321" s="43" t="s">
        <v>358</v>
      </c>
      <c r="D1321" s="43" t="s">
        <v>355</v>
      </c>
      <c r="E1321" s="43" t="s">
        <v>358</v>
      </c>
      <c r="F1321" s="25" t="s">
        <v>14</v>
      </c>
      <c r="G1321" s="26" t="s">
        <v>4897</v>
      </c>
      <c r="H1321" s="44" t="s">
        <v>308</v>
      </c>
      <c r="I1321" s="45">
        <v>1.2</v>
      </c>
      <c r="J1321" s="76">
        <v>390000</v>
      </c>
      <c r="K1321" s="77">
        <f t="shared" si="26"/>
        <v>468000</v>
      </c>
      <c r="L1321" s="25" t="s">
        <v>22</v>
      </c>
      <c r="M1321" s="25" t="s">
        <v>19</v>
      </c>
      <c r="N1321" s="29">
        <v>0</v>
      </c>
    </row>
    <row r="1322" spans="1:14" s="30" customFormat="1" ht="56.25">
      <c r="A1322" s="21">
        <v>1309</v>
      </c>
      <c r="B1322" s="43" t="s">
        <v>4519</v>
      </c>
      <c r="C1322" s="43" t="s">
        <v>4548</v>
      </c>
      <c r="D1322" s="43" t="s">
        <v>355</v>
      </c>
      <c r="E1322" s="43" t="s">
        <v>359</v>
      </c>
      <c r="F1322" s="25" t="s">
        <v>14</v>
      </c>
      <c r="G1322" s="26" t="s">
        <v>4897</v>
      </c>
      <c r="H1322" s="44" t="s">
        <v>308</v>
      </c>
      <c r="I1322" s="45">
        <v>1.2</v>
      </c>
      <c r="J1322" s="76">
        <v>390000</v>
      </c>
      <c r="K1322" s="77">
        <f t="shared" si="26"/>
        <v>468000</v>
      </c>
      <c r="L1322" s="25" t="s">
        <v>22</v>
      </c>
      <c r="M1322" s="25" t="s">
        <v>19</v>
      </c>
      <c r="N1322" s="29">
        <v>0</v>
      </c>
    </row>
    <row r="1323" spans="1:14" s="30" customFormat="1" ht="56.25">
      <c r="A1323" s="21">
        <v>1310</v>
      </c>
      <c r="B1323" s="43" t="s">
        <v>4520</v>
      </c>
      <c r="C1323" s="43" t="s">
        <v>4549</v>
      </c>
      <c r="D1323" s="43" t="s">
        <v>362</v>
      </c>
      <c r="E1323" s="43" t="s">
        <v>363</v>
      </c>
      <c r="F1323" s="25" t="s">
        <v>14</v>
      </c>
      <c r="G1323" s="26" t="s">
        <v>4897</v>
      </c>
      <c r="H1323" s="44" t="s">
        <v>308</v>
      </c>
      <c r="I1323" s="45">
        <v>1.5</v>
      </c>
      <c r="J1323" s="76">
        <v>296000</v>
      </c>
      <c r="K1323" s="77">
        <f t="shared" si="26"/>
        <v>444000</v>
      </c>
      <c r="L1323" s="25" t="s">
        <v>22</v>
      </c>
      <c r="M1323" s="25" t="s">
        <v>19</v>
      </c>
      <c r="N1323" s="29">
        <v>0</v>
      </c>
    </row>
    <row r="1324" spans="1:14" s="30" customFormat="1" ht="56.25">
      <c r="A1324" s="21">
        <v>1311</v>
      </c>
      <c r="B1324" s="43" t="s">
        <v>4521</v>
      </c>
      <c r="C1324" s="43" t="s">
        <v>4550</v>
      </c>
      <c r="D1324" s="43" t="s">
        <v>360</v>
      </c>
      <c r="E1324" s="43" t="s">
        <v>361</v>
      </c>
      <c r="F1324" s="25" t="s">
        <v>14</v>
      </c>
      <c r="G1324" s="26" t="s">
        <v>4897</v>
      </c>
      <c r="H1324" s="44" t="s">
        <v>308</v>
      </c>
      <c r="I1324" s="45">
        <v>1.08</v>
      </c>
      <c r="J1324" s="76">
        <v>296000</v>
      </c>
      <c r="K1324" s="77">
        <f t="shared" si="26"/>
        <v>319680</v>
      </c>
      <c r="L1324" s="25" t="s">
        <v>22</v>
      </c>
      <c r="M1324" s="25" t="s">
        <v>19</v>
      </c>
      <c r="N1324" s="29">
        <v>0</v>
      </c>
    </row>
    <row r="1325" spans="1:14" s="30" customFormat="1" ht="56.25">
      <c r="A1325" s="21">
        <v>1312</v>
      </c>
      <c r="B1325" s="65" t="s">
        <v>4522</v>
      </c>
      <c r="C1325" s="34" t="s">
        <v>4551</v>
      </c>
      <c r="D1325" s="66" t="s">
        <v>2483</v>
      </c>
      <c r="E1325" s="34" t="s">
        <v>2484</v>
      </c>
      <c r="F1325" s="25" t="s">
        <v>14</v>
      </c>
      <c r="G1325" s="26" t="s">
        <v>4897</v>
      </c>
      <c r="H1325" s="35" t="s">
        <v>402</v>
      </c>
      <c r="I1325" s="36">
        <v>50</v>
      </c>
      <c r="J1325" s="37">
        <v>500</v>
      </c>
      <c r="K1325" s="77">
        <f t="shared" si="26"/>
        <v>25000</v>
      </c>
      <c r="L1325" s="25" t="s">
        <v>22</v>
      </c>
      <c r="M1325" s="25" t="s">
        <v>19</v>
      </c>
      <c r="N1325" s="29">
        <v>0</v>
      </c>
    </row>
    <row r="1326" spans="1:14" s="30" customFormat="1" ht="56.25">
      <c r="A1326" s="21">
        <v>1313</v>
      </c>
      <c r="B1326" s="33" t="s">
        <v>1408</v>
      </c>
      <c r="C1326" s="33" t="s">
        <v>1408</v>
      </c>
      <c r="D1326" s="33" t="s">
        <v>1408</v>
      </c>
      <c r="E1326" s="33" t="s">
        <v>1408</v>
      </c>
      <c r="F1326" s="25" t="s">
        <v>14</v>
      </c>
      <c r="G1326" s="26" t="s">
        <v>4897</v>
      </c>
      <c r="H1326" s="51" t="s">
        <v>15</v>
      </c>
      <c r="I1326" s="51">
        <v>4</v>
      </c>
      <c r="J1326" s="56">
        <v>52000</v>
      </c>
      <c r="K1326" s="77">
        <f t="shared" si="26"/>
        <v>208000</v>
      </c>
      <c r="L1326" s="25" t="s">
        <v>22</v>
      </c>
      <c r="M1326" s="25" t="s">
        <v>19</v>
      </c>
      <c r="N1326" s="29">
        <v>0</v>
      </c>
    </row>
    <row r="1327" spans="1:14" s="30" customFormat="1" ht="56.25">
      <c r="A1327" s="21">
        <v>1314</v>
      </c>
      <c r="B1327" s="33" t="s">
        <v>4523</v>
      </c>
      <c r="C1327" s="34" t="s">
        <v>4552</v>
      </c>
      <c r="D1327" s="34" t="s">
        <v>2468</v>
      </c>
      <c r="E1327" s="34" t="s">
        <v>2469</v>
      </c>
      <c r="F1327" s="25" t="s">
        <v>14</v>
      </c>
      <c r="G1327" s="26" t="s">
        <v>4897</v>
      </c>
      <c r="H1327" s="35" t="s">
        <v>15</v>
      </c>
      <c r="I1327" s="36">
        <v>500</v>
      </c>
      <c r="J1327" s="37">
        <v>200</v>
      </c>
      <c r="K1327" s="77">
        <f t="shared" si="26"/>
        <v>100000</v>
      </c>
      <c r="L1327" s="25" t="s">
        <v>22</v>
      </c>
      <c r="M1327" s="25" t="s">
        <v>19</v>
      </c>
      <c r="N1327" s="29">
        <v>0</v>
      </c>
    </row>
    <row r="1328" spans="1:14" s="30" customFormat="1" ht="56.25">
      <c r="A1328" s="21">
        <v>1315</v>
      </c>
      <c r="B1328" s="33" t="s">
        <v>4524</v>
      </c>
      <c r="C1328" s="34" t="s">
        <v>4553</v>
      </c>
      <c r="D1328" s="34" t="s">
        <v>2470</v>
      </c>
      <c r="E1328" s="34" t="s">
        <v>2471</v>
      </c>
      <c r="F1328" s="25" t="s">
        <v>14</v>
      </c>
      <c r="G1328" s="26" t="s">
        <v>4897</v>
      </c>
      <c r="H1328" s="35" t="s">
        <v>15</v>
      </c>
      <c r="I1328" s="36">
        <v>500</v>
      </c>
      <c r="J1328" s="37">
        <v>200</v>
      </c>
      <c r="K1328" s="77">
        <f t="shared" si="26"/>
        <v>100000</v>
      </c>
      <c r="L1328" s="25" t="s">
        <v>22</v>
      </c>
      <c r="M1328" s="25" t="s">
        <v>19</v>
      </c>
      <c r="N1328" s="29">
        <v>0</v>
      </c>
    </row>
    <row r="1329" spans="1:14" s="30" customFormat="1" ht="56.25">
      <c r="A1329" s="21">
        <v>1316</v>
      </c>
      <c r="B1329" s="38" t="s">
        <v>4525</v>
      </c>
      <c r="C1329" s="33" t="s">
        <v>4554</v>
      </c>
      <c r="D1329" s="39" t="s">
        <v>526</v>
      </c>
      <c r="E1329" s="33" t="s">
        <v>1024</v>
      </c>
      <c r="F1329" s="25" t="s">
        <v>14</v>
      </c>
      <c r="G1329" s="26" t="s">
        <v>4897</v>
      </c>
      <c r="H1329" s="51" t="s">
        <v>15</v>
      </c>
      <c r="I1329" s="51">
        <v>15</v>
      </c>
      <c r="J1329" s="181">
        <v>6000</v>
      </c>
      <c r="K1329" s="77">
        <f t="shared" si="26"/>
        <v>90000</v>
      </c>
      <c r="L1329" s="25" t="s">
        <v>22</v>
      </c>
      <c r="M1329" s="25" t="s">
        <v>19</v>
      </c>
      <c r="N1329" s="29">
        <v>0</v>
      </c>
    </row>
    <row r="1330" spans="1:14" s="30" customFormat="1" ht="56.25">
      <c r="A1330" s="21">
        <v>1317</v>
      </c>
      <c r="B1330" s="38" t="s">
        <v>4525</v>
      </c>
      <c r="C1330" s="39" t="s">
        <v>4555</v>
      </c>
      <c r="D1330" s="38" t="s">
        <v>526</v>
      </c>
      <c r="E1330" s="39" t="s">
        <v>527</v>
      </c>
      <c r="F1330" s="25" t="s">
        <v>14</v>
      </c>
      <c r="G1330" s="26" t="s">
        <v>4897</v>
      </c>
      <c r="H1330" s="26" t="s">
        <v>15</v>
      </c>
      <c r="I1330" s="62">
        <v>30</v>
      </c>
      <c r="J1330" s="77">
        <v>4200</v>
      </c>
      <c r="K1330" s="77">
        <f t="shared" si="26"/>
        <v>126000</v>
      </c>
      <c r="L1330" s="25" t="s">
        <v>22</v>
      </c>
      <c r="M1330" s="25" t="s">
        <v>19</v>
      </c>
      <c r="N1330" s="29">
        <v>0</v>
      </c>
    </row>
    <row r="1331" spans="1:14" s="30" customFormat="1" ht="56.25">
      <c r="A1331" s="21">
        <v>1318</v>
      </c>
      <c r="B1331" s="38" t="s">
        <v>4525</v>
      </c>
      <c r="C1331" s="39" t="s">
        <v>4556</v>
      </c>
      <c r="D1331" s="38" t="s">
        <v>526</v>
      </c>
      <c r="E1331" s="39" t="s">
        <v>528</v>
      </c>
      <c r="F1331" s="25" t="s">
        <v>14</v>
      </c>
      <c r="G1331" s="26" t="s">
        <v>4897</v>
      </c>
      <c r="H1331" s="26" t="s">
        <v>15</v>
      </c>
      <c r="I1331" s="62">
        <v>80</v>
      </c>
      <c r="J1331" s="77">
        <v>5500</v>
      </c>
      <c r="K1331" s="77">
        <f t="shared" si="26"/>
        <v>440000</v>
      </c>
      <c r="L1331" s="25" t="s">
        <v>22</v>
      </c>
      <c r="M1331" s="25" t="s">
        <v>19</v>
      </c>
      <c r="N1331" s="29">
        <v>0</v>
      </c>
    </row>
    <row r="1332" spans="1:14" s="30" customFormat="1" ht="56.25">
      <c r="A1332" s="21">
        <v>1319</v>
      </c>
      <c r="B1332" s="38" t="s">
        <v>4526</v>
      </c>
      <c r="C1332" s="39" t="s">
        <v>1254</v>
      </c>
      <c r="D1332" s="39" t="s">
        <v>1253</v>
      </c>
      <c r="E1332" s="39" t="s">
        <v>1254</v>
      </c>
      <c r="F1332" s="25" t="s">
        <v>14</v>
      </c>
      <c r="G1332" s="26" t="s">
        <v>4897</v>
      </c>
      <c r="H1332" s="26" t="s">
        <v>1255</v>
      </c>
      <c r="I1332" s="26">
        <v>10</v>
      </c>
      <c r="J1332" s="40">
        <v>6000</v>
      </c>
      <c r="K1332" s="77">
        <f t="shared" si="26"/>
        <v>60000</v>
      </c>
      <c r="L1332" s="25" t="s">
        <v>22</v>
      </c>
      <c r="M1332" s="25" t="s">
        <v>19</v>
      </c>
      <c r="N1332" s="29">
        <v>0</v>
      </c>
    </row>
    <row r="1333" spans="1:14" s="30" customFormat="1" ht="56.25">
      <c r="A1333" s="21">
        <v>1320</v>
      </c>
      <c r="B1333" s="38" t="s">
        <v>4527</v>
      </c>
      <c r="C1333" s="39" t="s">
        <v>4557</v>
      </c>
      <c r="D1333" s="38" t="s">
        <v>523</v>
      </c>
      <c r="E1333" s="39" t="s">
        <v>524</v>
      </c>
      <c r="F1333" s="25" t="s">
        <v>14</v>
      </c>
      <c r="G1333" s="26" t="s">
        <v>4897</v>
      </c>
      <c r="H1333" s="26" t="s">
        <v>525</v>
      </c>
      <c r="I1333" s="62">
        <v>250</v>
      </c>
      <c r="J1333" s="77">
        <v>1000</v>
      </c>
      <c r="K1333" s="77">
        <f t="shared" si="26"/>
        <v>250000</v>
      </c>
      <c r="L1333" s="25" t="s">
        <v>22</v>
      </c>
      <c r="M1333" s="25" t="s">
        <v>19</v>
      </c>
      <c r="N1333" s="29">
        <v>0</v>
      </c>
    </row>
    <row r="1334" spans="1:14" s="30" customFormat="1" ht="56.25">
      <c r="A1334" s="21">
        <v>1321</v>
      </c>
      <c r="B1334" s="67" t="s">
        <v>4528</v>
      </c>
      <c r="C1334" s="39" t="s">
        <v>4558</v>
      </c>
      <c r="D1334" s="68" t="s">
        <v>1330</v>
      </c>
      <c r="E1334" s="39" t="s">
        <v>1331</v>
      </c>
      <c r="F1334" s="25" t="s">
        <v>4920</v>
      </c>
      <c r="G1334" s="26" t="s">
        <v>4897</v>
      </c>
      <c r="H1334" s="67" t="s">
        <v>15</v>
      </c>
      <c r="I1334" s="142">
        <v>75</v>
      </c>
      <c r="J1334" s="121">
        <v>21000</v>
      </c>
      <c r="K1334" s="77">
        <f t="shared" si="26"/>
        <v>1575000</v>
      </c>
      <c r="L1334" s="25" t="s">
        <v>22</v>
      </c>
      <c r="M1334" s="25" t="s">
        <v>19</v>
      </c>
      <c r="N1334" s="29">
        <v>0</v>
      </c>
    </row>
    <row r="1335" spans="1:14" s="30" customFormat="1" ht="56.25">
      <c r="A1335" s="21">
        <v>1322</v>
      </c>
      <c r="B1335" s="38" t="s">
        <v>4529</v>
      </c>
      <c r="C1335" s="38" t="s">
        <v>4559</v>
      </c>
      <c r="D1335" s="38" t="s">
        <v>1188</v>
      </c>
      <c r="E1335" s="38" t="s">
        <v>1189</v>
      </c>
      <c r="F1335" s="25" t="s">
        <v>14</v>
      </c>
      <c r="G1335" s="26" t="s">
        <v>4897</v>
      </c>
      <c r="H1335" s="45" t="s">
        <v>15</v>
      </c>
      <c r="I1335" s="45">
        <v>1</v>
      </c>
      <c r="J1335" s="64">
        <v>100000</v>
      </c>
      <c r="K1335" s="77">
        <f t="shared" si="26"/>
        <v>100000</v>
      </c>
      <c r="L1335" s="25" t="s">
        <v>22</v>
      </c>
      <c r="M1335" s="25" t="s">
        <v>19</v>
      </c>
      <c r="N1335" s="29">
        <v>0</v>
      </c>
    </row>
    <row r="1336" spans="1:14" s="30" customFormat="1" ht="56.25">
      <c r="A1336" s="21">
        <v>1323</v>
      </c>
      <c r="B1336" s="43" t="s">
        <v>1534</v>
      </c>
      <c r="C1336" s="43" t="s">
        <v>4404</v>
      </c>
      <c r="D1336" s="43" t="s">
        <v>1534</v>
      </c>
      <c r="E1336" s="43" t="s">
        <v>1535</v>
      </c>
      <c r="F1336" s="25" t="s">
        <v>14</v>
      </c>
      <c r="G1336" s="26" t="s">
        <v>4897</v>
      </c>
      <c r="H1336" s="44" t="s">
        <v>15</v>
      </c>
      <c r="I1336" s="44">
        <v>2</v>
      </c>
      <c r="J1336" s="61">
        <v>670</v>
      </c>
      <c r="K1336" s="77">
        <f t="shared" si="26"/>
        <v>1340</v>
      </c>
      <c r="L1336" s="25" t="s">
        <v>22</v>
      </c>
      <c r="M1336" s="25" t="s">
        <v>19</v>
      </c>
      <c r="N1336" s="29">
        <v>0</v>
      </c>
    </row>
    <row r="1337" spans="1:14" s="30" customFormat="1" ht="56.25">
      <c r="A1337" s="21">
        <v>1324</v>
      </c>
      <c r="B1337" s="22" t="s">
        <v>1534</v>
      </c>
      <c r="C1337" s="25" t="s">
        <v>4560</v>
      </c>
      <c r="D1337" s="24" t="s">
        <v>1534</v>
      </c>
      <c r="E1337" s="25" t="s">
        <v>1992</v>
      </c>
      <c r="F1337" s="25" t="s">
        <v>14</v>
      </c>
      <c r="G1337" s="26" t="s">
        <v>4897</v>
      </c>
      <c r="H1337" s="45" t="s">
        <v>15</v>
      </c>
      <c r="I1337" s="45">
        <v>2</v>
      </c>
      <c r="J1337" s="61">
        <v>800</v>
      </c>
      <c r="K1337" s="77">
        <f t="shared" si="26"/>
        <v>1600</v>
      </c>
      <c r="L1337" s="25" t="s">
        <v>22</v>
      </c>
      <c r="M1337" s="25" t="s">
        <v>19</v>
      </c>
      <c r="N1337" s="29">
        <v>0</v>
      </c>
    </row>
    <row r="1338" spans="1:14" s="30" customFormat="1" ht="56.25">
      <c r="A1338" s="21">
        <v>1325</v>
      </c>
      <c r="B1338" s="38" t="s">
        <v>4530</v>
      </c>
      <c r="C1338" s="38" t="s">
        <v>4530</v>
      </c>
      <c r="D1338" s="38" t="s">
        <v>1773</v>
      </c>
      <c r="E1338" s="38" t="s">
        <v>1773</v>
      </c>
      <c r="F1338" s="25" t="s">
        <v>14</v>
      </c>
      <c r="G1338" s="26" t="s">
        <v>4897</v>
      </c>
      <c r="H1338" s="62" t="s">
        <v>15</v>
      </c>
      <c r="I1338" s="62">
        <v>8</v>
      </c>
      <c r="J1338" s="63">
        <v>487</v>
      </c>
      <c r="K1338" s="77">
        <f t="shared" si="26"/>
        <v>3896</v>
      </c>
      <c r="L1338" s="25" t="s">
        <v>22</v>
      </c>
      <c r="M1338" s="25" t="s">
        <v>19</v>
      </c>
      <c r="N1338" s="29">
        <v>0</v>
      </c>
    </row>
    <row r="1339" spans="1:14" s="30" customFormat="1" ht="56.25">
      <c r="A1339" s="21">
        <v>1326</v>
      </c>
      <c r="B1339" s="22" t="s">
        <v>5087</v>
      </c>
      <c r="C1339" s="22" t="s">
        <v>5087</v>
      </c>
      <c r="D1339" s="22" t="s">
        <v>1396</v>
      </c>
      <c r="E1339" s="22" t="s">
        <v>1396</v>
      </c>
      <c r="F1339" s="25" t="s">
        <v>14</v>
      </c>
      <c r="G1339" s="44" t="s">
        <v>4897</v>
      </c>
      <c r="H1339" s="25" t="s">
        <v>819</v>
      </c>
      <c r="I1339" s="25">
        <v>1</v>
      </c>
      <c r="J1339" s="131">
        <v>7300</v>
      </c>
      <c r="K1339" s="77">
        <f t="shared" si="26"/>
        <v>7300</v>
      </c>
      <c r="L1339" s="25" t="s">
        <v>22</v>
      </c>
      <c r="M1339" s="25" t="s">
        <v>19</v>
      </c>
      <c r="N1339" s="29">
        <v>0</v>
      </c>
    </row>
    <row r="1340" spans="1:14" s="30" customFormat="1" ht="56.25">
      <c r="A1340" s="21">
        <v>1327</v>
      </c>
      <c r="B1340" s="33" t="s">
        <v>5088</v>
      </c>
      <c r="C1340" s="33" t="s">
        <v>5088</v>
      </c>
      <c r="D1340" s="33" t="s">
        <v>1397</v>
      </c>
      <c r="E1340" s="33" t="s">
        <v>1397</v>
      </c>
      <c r="F1340" s="25" t="s">
        <v>14</v>
      </c>
      <c r="G1340" s="26" t="s">
        <v>4897</v>
      </c>
      <c r="H1340" s="51" t="s">
        <v>819</v>
      </c>
      <c r="I1340" s="51">
        <v>1</v>
      </c>
      <c r="J1340" s="56">
        <v>7300</v>
      </c>
      <c r="K1340" s="77">
        <f aca="true" t="shared" si="27" ref="K1340:K1399">I1340*J1340</f>
        <v>7300</v>
      </c>
      <c r="L1340" s="25" t="s">
        <v>22</v>
      </c>
      <c r="M1340" s="25" t="s">
        <v>19</v>
      </c>
      <c r="N1340" s="29">
        <v>0</v>
      </c>
    </row>
    <row r="1341" spans="1:14" s="30" customFormat="1" ht="56.25">
      <c r="A1341" s="21">
        <v>1328</v>
      </c>
      <c r="B1341" s="22" t="s">
        <v>4531</v>
      </c>
      <c r="C1341" s="22" t="s">
        <v>4531</v>
      </c>
      <c r="D1341" s="22" t="s">
        <v>1361</v>
      </c>
      <c r="E1341" s="22" t="s">
        <v>1361</v>
      </c>
      <c r="F1341" s="25" t="s">
        <v>14</v>
      </c>
      <c r="G1341" s="44" t="s">
        <v>4897</v>
      </c>
      <c r="H1341" s="25" t="s">
        <v>15</v>
      </c>
      <c r="I1341" s="25">
        <v>4</v>
      </c>
      <c r="J1341" s="131">
        <v>4500</v>
      </c>
      <c r="K1341" s="77">
        <f t="shared" si="27"/>
        <v>18000</v>
      </c>
      <c r="L1341" s="25" t="s">
        <v>22</v>
      </c>
      <c r="M1341" s="25" t="s">
        <v>19</v>
      </c>
      <c r="N1341" s="29">
        <v>0</v>
      </c>
    </row>
    <row r="1342" spans="1:14" s="30" customFormat="1" ht="56.25">
      <c r="A1342" s="21">
        <v>1329</v>
      </c>
      <c r="B1342" s="38" t="s">
        <v>4532</v>
      </c>
      <c r="C1342" s="38" t="s">
        <v>4561</v>
      </c>
      <c r="D1342" s="39" t="s">
        <v>1108</v>
      </c>
      <c r="E1342" s="38" t="s">
        <v>1109</v>
      </c>
      <c r="F1342" s="25" t="s">
        <v>14</v>
      </c>
      <c r="G1342" s="26" t="s">
        <v>4897</v>
      </c>
      <c r="H1342" s="26" t="s">
        <v>15</v>
      </c>
      <c r="I1342" s="26">
        <v>1</v>
      </c>
      <c r="J1342" s="75">
        <v>50000</v>
      </c>
      <c r="K1342" s="77">
        <f t="shared" si="27"/>
        <v>50000</v>
      </c>
      <c r="L1342" s="25" t="s">
        <v>22</v>
      </c>
      <c r="M1342" s="25" t="s">
        <v>19</v>
      </c>
      <c r="N1342" s="29">
        <v>0</v>
      </c>
    </row>
    <row r="1343" spans="1:14" s="30" customFormat="1" ht="56.25">
      <c r="A1343" s="21">
        <v>1330</v>
      </c>
      <c r="B1343" s="33" t="s">
        <v>4533</v>
      </c>
      <c r="C1343" s="33" t="s">
        <v>4533</v>
      </c>
      <c r="D1343" s="33" t="s">
        <v>1411</v>
      </c>
      <c r="E1343" s="33" t="s">
        <v>1411</v>
      </c>
      <c r="F1343" s="25" t="s">
        <v>14</v>
      </c>
      <c r="G1343" s="26" t="s">
        <v>4897</v>
      </c>
      <c r="H1343" s="51" t="s">
        <v>15</v>
      </c>
      <c r="I1343" s="51">
        <v>4</v>
      </c>
      <c r="J1343" s="56">
        <v>16000</v>
      </c>
      <c r="K1343" s="77">
        <f t="shared" si="27"/>
        <v>64000</v>
      </c>
      <c r="L1343" s="25" t="s">
        <v>22</v>
      </c>
      <c r="M1343" s="25" t="s">
        <v>19</v>
      </c>
      <c r="N1343" s="29">
        <v>0</v>
      </c>
    </row>
    <row r="1344" spans="1:14" s="30" customFormat="1" ht="56.25">
      <c r="A1344" s="21">
        <v>1331</v>
      </c>
      <c r="B1344" s="33" t="s">
        <v>4534</v>
      </c>
      <c r="C1344" s="33" t="s">
        <v>4534</v>
      </c>
      <c r="D1344" s="33" t="s">
        <v>1412</v>
      </c>
      <c r="E1344" s="33" t="s">
        <v>1412</v>
      </c>
      <c r="F1344" s="25" t="s">
        <v>14</v>
      </c>
      <c r="G1344" s="26" t="s">
        <v>4897</v>
      </c>
      <c r="H1344" s="51" t="s">
        <v>819</v>
      </c>
      <c r="I1344" s="51">
        <v>2</v>
      </c>
      <c r="J1344" s="56">
        <v>20500</v>
      </c>
      <c r="K1344" s="77">
        <f t="shared" si="27"/>
        <v>41000</v>
      </c>
      <c r="L1344" s="25" t="s">
        <v>22</v>
      </c>
      <c r="M1344" s="25" t="s">
        <v>19</v>
      </c>
      <c r="N1344" s="29">
        <v>0</v>
      </c>
    </row>
    <row r="1345" spans="1:14" s="30" customFormat="1" ht="56.25">
      <c r="A1345" s="21">
        <v>1332</v>
      </c>
      <c r="B1345" s="38" t="s">
        <v>4535</v>
      </c>
      <c r="C1345" s="38" t="s">
        <v>4562</v>
      </c>
      <c r="D1345" s="38" t="s">
        <v>1493</v>
      </c>
      <c r="E1345" s="38" t="s">
        <v>1494</v>
      </c>
      <c r="F1345" s="25" t="s">
        <v>14</v>
      </c>
      <c r="G1345" s="26" t="s">
        <v>4897</v>
      </c>
      <c r="H1345" s="26" t="s">
        <v>15</v>
      </c>
      <c r="I1345" s="26">
        <v>2</v>
      </c>
      <c r="J1345" s="78">
        <v>6000</v>
      </c>
      <c r="K1345" s="77">
        <f t="shared" si="27"/>
        <v>12000</v>
      </c>
      <c r="L1345" s="25" t="s">
        <v>22</v>
      </c>
      <c r="M1345" s="25" t="s">
        <v>19</v>
      </c>
      <c r="N1345" s="29">
        <v>0</v>
      </c>
    </row>
    <row r="1346" spans="1:14" s="30" customFormat="1" ht="56.25">
      <c r="A1346" s="21">
        <v>1333</v>
      </c>
      <c r="B1346" s="38" t="s">
        <v>4536</v>
      </c>
      <c r="C1346" s="39" t="s">
        <v>4563</v>
      </c>
      <c r="D1346" s="38" t="s">
        <v>533</v>
      </c>
      <c r="E1346" s="39" t="s">
        <v>534</v>
      </c>
      <c r="F1346" s="25" t="s">
        <v>14</v>
      </c>
      <c r="G1346" s="26" t="s">
        <v>4897</v>
      </c>
      <c r="H1346" s="26" t="s">
        <v>15</v>
      </c>
      <c r="I1346" s="62">
        <v>2</v>
      </c>
      <c r="J1346" s="77">
        <v>10000</v>
      </c>
      <c r="K1346" s="77">
        <f t="shared" si="27"/>
        <v>20000</v>
      </c>
      <c r="L1346" s="25" t="s">
        <v>22</v>
      </c>
      <c r="M1346" s="25" t="s">
        <v>19</v>
      </c>
      <c r="N1346" s="29">
        <v>0</v>
      </c>
    </row>
    <row r="1347" spans="1:14" s="30" customFormat="1" ht="56.25">
      <c r="A1347" s="21">
        <v>1334</v>
      </c>
      <c r="B1347" s="38" t="s">
        <v>4537</v>
      </c>
      <c r="C1347" s="39" t="s">
        <v>4564</v>
      </c>
      <c r="D1347" s="38" t="s">
        <v>580</v>
      </c>
      <c r="E1347" s="39" t="s">
        <v>581</v>
      </c>
      <c r="F1347" s="25" t="s">
        <v>14</v>
      </c>
      <c r="G1347" s="26" t="s">
        <v>4897</v>
      </c>
      <c r="H1347" s="26" t="s">
        <v>15</v>
      </c>
      <c r="I1347" s="62">
        <v>3</v>
      </c>
      <c r="J1347" s="77">
        <v>2500</v>
      </c>
      <c r="K1347" s="77">
        <f t="shared" si="27"/>
        <v>7500</v>
      </c>
      <c r="L1347" s="25" t="s">
        <v>22</v>
      </c>
      <c r="M1347" s="25" t="s">
        <v>19</v>
      </c>
      <c r="N1347" s="29">
        <v>0</v>
      </c>
    </row>
    <row r="1348" spans="1:14" s="30" customFormat="1" ht="56.25">
      <c r="A1348" s="21">
        <v>1335</v>
      </c>
      <c r="B1348" s="38" t="s">
        <v>4537</v>
      </c>
      <c r="C1348" s="39" t="s">
        <v>4565</v>
      </c>
      <c r="D1348" s="38" t="s">
        <v>580</v>
      </c>
      <c r="E1348" s="39" t="s">
        <v>582</v>
      </c>
      <c r="F1348" s="25" t="s">
        <v>14</v>
      </c>
      <c r="G1348" s="26" t="s">
        <v>4897</v>
      </c>
      <c r="H1348" s="26" t="s">
        <v>15</v>
      </c>
      <c r="I1348" s="62">
        <v>3</v>
      </c>
      <c r="J1348" s="77">
        <v>2500</v>
      </c>
      <c r="K1348" s="77">
        <f t="shared" si="27"/>
        <v>7500</v>
      </c>
      <c r="L1348" s="25" t="s">
        <v>22</v>
      </c>
      <c r="M1348" s="25" t="s">
        <v>19</v>
      </c>
      <c r="N1348" s="29">
        <v>0</v>
      </c>
    </row>
    <row r="1349" spans="1:14" s="30" customFormat="1" ht="56.25">
      <c r="A1349" s="21">
        <v>1336</v>
      </c>
      <c r="B1349" s="38" t="s">
        <v>4538</v>
      </c>
      <c r="C1349" s="38" t="s">
        <v>4566</v>
      </c>
      <c r="D1349" s="38" t="s">
        <v>1482</v>
      </c>
      <c r="E1349" s="38" t="s">
        <v>1483</v>
      </c>
      <c r="F1349" s="25" t="s">
        <v>14</v>
      </c>
      <c r="G1349" s="26" t="s">
        <v>4897</v>
      </c>
      <c r="H1349" s="26" t="s">
        <v>15</v>
      </c>
      <c r="I1349" s="26">
        <v>6</v>
      </c>
      <c r="J1349" s="78">
        <v>6000</v>
      </c>
      <c r="K1349" s="77">
        <f t="shared" si="27"/>
        <v>36000</v>
      </c>
      <c r="L1349" s="25" t="s">
        <v>22</v>
      </c>
      <c r="M1349" s="25" t="s">
        <v>19</v>
      </c>
      <c r="N1349" s="29">
        <v>0</v>
      </c>
    </row>
    <row r="1350" spans="1:14" s="30" customFormat="1" ht="56.25">
      <c r="A1350" s="21">
        <v>1337</v>
      </c>
      <c r="B1350" s="38" t="s">
        <v>4539</v>
      </c>
      <c r="C1350" s="39" t="s">
        <v>4567</v>
      </c>
      <c r="D1350" s="38" t="s">
        <v>583</v>
      </c>
      <c r="E1350" s="39" t="s">
        <v>584</v>
      </c>
      <c r="F1350" s="25" t="s">
        <v>14</v>
      </c>
      <c r="G1350" s="26" t="s">
        <v>4897</v>
      </c>
      <c r="H1350" s="26" t="s">
        <v>15</v>
      </c>
      <c r="I1350" s="62">
        <v>2</v>
      </c>
      <c r="J1350" s="77">
        <v>8000</v>
      </c>
      <c r="K1350" s="77">
        <f t="shared" si="27"/>
        <v>16000</v>
      </c>
      <c r="L1350" s="25" t="s">
        <v>22</v>
      </c>
      <c r="M1350" s="25" t="s">
        <v>19</v>
      </c>
      <c r="N1350" s="29">
        <v>0</v>
      </c>
    </row>
    <row r="1351" spans="1:14" s="30" customFormat="1" ht="56.25">
      <c r="A1351" s="21">
        <v>1338</v>
      </c>
      <c r="B1351" s="38" t="s">
        <v>4539</v>
      </c>
      <c r="C1351" s="39" t="s">
        <v>4568</v>
      </c>
      <c r="D1351" s="38" t="s">
        <v>583</v>
      </c>
      <c r="E1351" s="39" t="s">
        <v>585</v>
      </c>
      <c r="F1351" s="25" t="s">
        <v>14</v>
      </c>
      <c r="G1351" s="26" t="s">
        <v>4897</v>
      </c>
      <c r="H1351" s="26" t="s">
        <v>15</v>
      </c>
      <c r="I1351" s="62">
        <v>2</v>
      </c>
      <c r="J1351" s="77">
        <v>11000</v>
      </c>
      <c r="K1351" s="77">
        <f t="shared" si="27"/>
        <v>22000</v>
      </c>
      <c r="L1351" s="25" t="s">
        <v>22</v>
      </c>
      <c r="M1351" s="25" t="s">
        <v>19</v>
      </c>
      <c r="N1351" s="29">
        <v>0</v>
      </c>
    </row>
    <row r="1352" spans="1:14" s="30" customFormat="1" ht="56.25">
      <c r="A1352" s="21">
        <v>1339</v>
      </c>
      <c r="B1352" s="38" t="s">
        <v>4539</v>
      </c>
      <c r="C1352" s="39" t="s">
        <v>4569</v>
      </c>
      <c r="D1352" s="38" t="s">
        <v>583</v>
      </c>
      <c r="E1352" s="39" t="s">
        <v>586</v>
      </c>
      <c r="F1352" s="25" t="s">
        <v>14</v>
      </c>
      <c r="G1352" s="26" t="s">
        <v>4897</v>
      </c>
      <c r="H1352" s="26" t="s">
        <v>15</v>
      </c>
      <c r="I1352" s="62">
        <v>2</v>
      </c>
      <c r="J1352" s="77">
        <v>15000</v>
      </c>
      <c r="K1352" s="77">
        <f t="shared" si="27"/>
        <v>30000</v>
      </c>
      <c r="L1352" s="25" t="s">
        <v>22</v>
      </c>
      <c r="M1352" s="25" t="s">
        <v>19</v>
      </c>
      <c r="N1352" s="29">
        <v>0</v>
      </c>
    </row>
    <row r="1353" spans="1:14" s="30" customFormat="1" ht="56.25">
      <c r="A1353" s="21">
        <v>1340</v>
      </c>
      <c r="B1353" s="38" t="s">
        <v>4539</v>
      </c>
      <c r="C1353" s="39" t="s">
        <v>4570</v>
      </c>
      <c r="D1353" s="38" t="s">
        <v>583</v>
      </c>
      <c r="E1353" s="39" t="s">
        <v>587</v>
      </c>
      <c r="F1353" s="25" t="s">
        <v>14</v>
      </c>
      <c r="G1353" s="26" t="s">
        <v>4897</v>
      </c>
      <c r="H1353" s="26" t="s">
        <v>15</v>
      </c>
      <c r="I1353" s="62">
        <v>2</v>
      </c>
      <c r="J1353" s="77">
        <v>17000</v>
      </c>
      <c r="K1353" s="77">
        <f t="shared" si="27"/>
        <v>34000</v>
      </c>
      <c r="L1353" s="25" t="s">
        <v>22</v>
      </c>
      <c r="M1353" s="25" t="s">
        <v>19</v>
      </c>
      <c r="N1353" s="29">
        <v>0</v>
      </c>
    </row>
    <row r="1354" spans="1:14" s="30" customFormat="1" ht="56.25">
      <c r="A1354" s="21">
        <v>1341</v>
      </c>
      <c r="B1354" s="33" t="s">
        <v>4540</v>
      </c>
      <c r="C1354" s="33" t="s">
        <v>4571</v>
      </c>
      <c r="D1354" s="34" t="s">
        <v>1022</v>
      </c>
      <c r="E1354" s="33" t="s">
        <v>1023</v>
      </c>
      <c r="F1354" s="25" t="s">
        <v>14</v>
      </c>
      <c r="G1354" s="26" t="s">
        <v>4897</v>
      </c>
      <c r="H1354" s="51" t="s">
        <v>15</v>
      </c>
      <c r="I1354" s="51">
        <v>2</v>
      </c>
      <c r="J1354" s="181">
        <v>13000</v>
      </c>
      <c r="K1354" s="77">
        <f t="shared" si="27"/>
        <v>26000</v>
      </c>
      <c r="L1354" s="25" t="s">
        <v>22</v>
      </c>
      <c r="M1354" s="25" t="s">
        <v>19</v>
      </c>
      <c r="N1354" s="29">
        <v>0</v>
      </c>
    </row>
    <row r="1355" spans="1:14" s="30" customFormat="1" ht="56.25">
      <c r="A1355" s="21">
        <v>1342</v>
      </c>
      <c r="B1355" s="33" t="s">
        <v>4572</v>
      </c>
      <c r="C1355" s="33" t="s">
        <v>4572</v>
      </c>
      <c r="D1355" s="33" t="s">
        <v>1360</v>
      </c>
      <c r="E1355" s="33" t="s">
        <v>1360</v>
      </c>
      <c r="F1355" s="25" t="s">
        <v>14</v>
      </c>
      <c r="G1355" s="26" t="s">
        <v>4897</v>
      </c>
      <c r="H1355" s="51" t="s">
        <v>819</v>
      </c>
      <c r="I1355" s="51">
        <v>1</v>
      </c>
      <c r="J1355" s="56">
        <v>50500</v>
      </c>
      <c r="K1355" s="77">
        <f t="shared" si="27"/>
        <v>50500</v>
      </c>
      <c r="L1355" s="25" t="s">
        <v>22</v>
      </c>
      <c r="M1355" s="25" t="s">
        <v>19</v>
      </c>
      <c r="N1355" s="29">
        <v>0</v>
      </c>
    </row>
    <row r="1356" spans="1:14" s="30" customFormat="1" ht="56.25">
      <c r="A1356" s="21">
        <v>1343</v>
      </c>
      <c r="B1356" s="38" t="s">
        <v>4573</v>
      </c>
      <c r="C1356" s="38" t="s">
        <v>4573</v>
      </c>
      <c r="D1356" s="38" t="s">
        <v>734</v>
      </c>
      <c r="E1356" s="38" t="s">
        <v>734</v>
      </c>
      <c r="F1356" s="25" t="s">
        <v>4920</v>
      </c>
      <c r="G1356" s="26" t="s">
        <v>4897</v>
      </c>
      <c r="H1356" s="26" t="s">
        <v>15</v>
      </c>
      <c r="I1356" s="83">
        <v>33</v>
      </c>
      <c r="J1356" s="77">
        <v>50000</v>
      </c>
      <c r="K1356" s="77">
        <f t="shared" si="27"/>
        <v>1650000</v>
      </c>
      <c r="L1356" s="25" t="s">
        <v>22</v>
      </c>
      <c r="M1356" s="25" t="s">
        <v>19</v>
      </c>
      <c r="N1356" s="29">
        <v>0</v>
      </c>
    </row>
    <row r="1357" spans="1:14" s="30" customFormat="1" ht="56.25">
      <c r="A1357" s="21">
        <v>1344</v>
      </c>
      <c r="B1357" s="38" t="s">
        <v>4574</v>
      </c>
      <c r="C1357" s="38" t="s">
        <v>4586</v>
      </c>
      <c r="D1357" s="38" t="s">
        <v>732</v>
      </c>
      <c r="E1357" s="38" t="s">
        <v>733</v>
      </c>
      <c r="F1357" s="25" t="s">
        <v>14</v>
      </c>
      <c r="G1357" s="26" t="s">
        <v>4897</v>
      </c>
      <c r="H1357" s="26" t="s">
        <v>15</v>
      </c>
      <c r="I1357" s="83">
        <v>5</v>
      </c>
      <c r="J1357" s="77">
        <v>50000</v>
      </c>
      <c r="K1357" s="77">
        <f t="shared" si="27"/>
        <v>250000</v>
      </c>
      <c r="L1357" s="25" t="s">
        <v>22</v>
      </c>
      <c r="M1357" s="25" t="s">
        <v>19</v>
      </c>
      <c r="N1357" s="29">
        <v>0</v>
      </c>
    </row>
    <row r="1358" spans="1:14" s="30" customFormat="1" ht="56.25">
      <c r="A1358" s="21">
        <v>1345</v>
      </c>
      <c r="B1358" s="38" t="s">
        <v>4575</v>
      </c>
      <c r="C1358" s="38" t="s">
        <v>4575</v>
      </c>
      <c r="D1358" s="38" t="s">
        <v>735</v>
      </c>
      <c r="E1358" s="38" t="s">
        <v>735</v>
      </c>
      <c r="F1358" s="25" t="s">
        <v>14</v>
      </c>
      <c r="G1358" s="26" t="s">
        <v>4897</v>
      </c>
      <c r="H1358" s="26" t="s">
        <v>15</v>
      </c>
      <c r="I1358" s="83">
        <v>1</v>
      </c>
      <c r="J1358" s="77">
        <v>50000</v>
      </c>
      <c r="K1358" s="77">
        <f t="shared" si="27"/>
        <v>50000</v>
      </c>
      <c r="L1358" s="25" t="s">
        <v>22</v>
      </c>
      <c r="M1358" s="25" t="s">
        <v>19</v>
      </c>
      <c r="N1358" s="29">
        <v>0</v>
      </c>
    </row>
    <row r="1359" spans="1:14" s="30" customFormat="1" ht="56.25">
      <c r="A1359" s="21">
        <v>1346</v>
      </c>
      <c r="B1359" s="33" t="s">
        <v>4576</v>
      </c>
      <c r="C1359" s="34" t="s">
        <v>4587</v>
      </c>
      <c r="D1359" s="34" t="s">
        <v>2507</v>
      </c>
      <c r="E1359" s="34" t="s">
        <v>2508</v>
      </c>
      <c r="F1359" s="25" t="s">
        <v>14</v>
      </c>
      <c r="G1359" s="26" t="s">
        <v>4897</v>
      </c>
      <c r="H1359" s="36" t="s">
        <v>15</v>
      </c>
      <c r="I1359" s="36">
        <v>20</v>
      </c>
      <c r="J1359" s="37">
        <v>10000</v>
      </c>
      <c r="K1359" s="77">
        <f t="shared" si="27"/>
        <v>200000</v>
      </c>
      <c r="L1359" s="25" t="s">
        <v>22</v>
      </c>
      <c r="M1359" s="25" t="s">
        <v>19</v>
      </c>
      <c r="N1359" s="29">
        <v>0</v>
      </c>
    </row>
    <row r="1360" spans="1:14" s="30" customFormat="1" ht="56.25">
      <c r="A1360" s="21">
        <v>1347</v>
      </c>
      <c r="B1360" s="38" t="s">
        <v>4577</v>
      </c>
      <c r="C1360" s="39" t="s">
        <v>4588</v>
      </c>
      <c r="D1360" s="38" t="s">
        <v>529</v>
      </c>
      <c r="E1360" s="39" t="s">
        <v>530</v>
      </c>
      <c r="F1360" s="25" t="s">
        <v>14</v>
      </c>
      <c r="G1360" s="26" t="s">
        <v>4897</v>
      </c>
      <c r="H1360" s="26" t="s">
        <v>15</v>
      </c>
      <c r="I1360" s="62">
        <v>1</v>
      </c>
      <c r="J1360" s="77">
        <v>150000</v>
      </c>
      <c r="K1360" s="77">
        <f t="shared" si="27"/>
        <v>150000</v>
      </c>
      <c r="L1360" s="25" t="s">
        <v>22</v>
      </c>
      <c r="M1360" s="25" t="s">
        <v>19</v>
      </c>
      <c r="N1360" s="29">
        <v>0</v>
      </c>
    </row>
    <row r="1361" spans="1:14" s="30" customFormat="1" ht="56.25">
      <c r="A1361" s="21">
        <v>1348</v>
      </c>
      <c r="B1361" s="33" t="s">
        <v>4578</v>
      </c>
      <c r="C1361" s="34" t="s">
        <v>4589</v>
      </c>
      <c r="D1361" s="34" t="s">
        <v>1201</v>
      </c>
      <c r="E1361" s="34" t="s">
        <v>1202</v>
      </c>
      <c r="F1361" s="25" t="s">
        <v>14</v>
      </c>
      <c r="G1361" s="26" t="s">
        <v>4897</v>
      </c>
      <c r="H1361" s="26" t="s">
        <v>15</v>
      </c>
      <c r="I1361" s="26">
        <v>1</v>
      </c>
      <c r="J1361" s="78">
        <v>170000</v>
      </c>
      <c r="K1361" s="77">
        <f t="shared" si="27"/>
        <v>170000</v>
      </c>
      <c r="L1361" s="25" t="s">
        <v>22</v>
      </c>
      <c r="M1361" s="25" t="s">
        <v>19</v>
      </c>
      <c r="N1361" s="29">
        <v>0</v>
      </c>
    </row>
    <row r="1362" spans="1:14" s="30" customFormat="1" ht="56.25">
      <c r="A1362" s="21">
        <v>1349</v>
      </c>
      <c r="B1362" s="38" t="s">
        <v>4579</v>
      </c>
      <c r="C1362" s="38" t="s">
        <v>4590</v>
      </c>
      <c r="D1362" s="39" t="s">
        <v>531</v>
      </c>
      <c r="E1362" s="38" t="s">
        <v>532</v>
      </c>
      <c r="F1362" s="25" t="s">
        <v>14</v>
      </c>
      <c r="G1362" s="26" t="s">
        <v>4897</v>
      </c>
      <c r="H1362" s="26" t="s">
        <v>15</v>
      </c>
      <c r="I1362" s="26">
        <v>2</v>
      </c>
      <c r="J1362" s="75">
        <v>25000</v>
      </c>
      <c r="K1362" s="77">
        <f t="shared" si="27"/>
        <v>50000</v>
      </c>
      <c r="L1362" s="25" t="s">
        <v>22</v>
      </c>
      <c r="M1362" s="25" t="s">
        <v>19</v>
      </c>
      <c r="N1362" s="29">
        <v>0</v>
      </c>
    </row>
    <row r="1363" spans="1:14" s="30" customFormat="1" ht="56.25">
      <c r="A1363" s="21">
        <v>1350</v>
      </c>
      <c r="B1363" s="99" t="s">
        <v>4580</v>
      </c>
      <c r="C1363" s="99" t="s">
        <v>4580</v>
      </c>
      <c r="D1363" s="99" t="s">
        <v>1435</v>
      </c>
      <c r="E1363" s="99" t="s">
        <v>1435</v>
      </c>
      <c r="F1363" s="25" t="s">
        <v>14</v>
      </c>
      <c r="G1363" s="26" t="s">
        <v>4897</v>
      </c>
      <c r="H1363" s="35" t="s">
        <v>15</v>
      </c>
      <c r="I1363" s="35">
        <v>2</v>
      </c>
      <c r="J1363" s="331">
        <v>3000</v>
      </c>
      <c r="K1363" s="77">
        <f t="shared" si="27"/>
        <v>6000</v>
      </c>
      <c r="L1363" s="25" t="s">
        <v>22</v>
      </c>
      <c r="M1363" s="25" t="s">
        <v>19</v>
      </c>
      <c r="N1363" s="29">
        <v>0</v>
      </c>
    </row>
    <row r="1364" spans="1:14" s="30" customFormat="1" ht="56.25">
      <c r="A1364" s="21">
        <v>1351</v>
      </c>
      <c r="B1364" s="99" t="s">
        <v>4581</v>
      </c>
      <c r="C1364" s="99" t="s">
        <v>4581</v>
      </c>
      <c r="D1364" s="99" t="s">
        <v>1434</v>
      </c>
      <c r="E1364" s="99" t="s">
        <v>1434</v>
      </c>
      <c r="F1364" s="25" t="s">
        <v>14</v>
      </c>
      <c r="G1364" s="26" t="s">
        <v>4897</v>
      </c>
      <c r="H1364" s="35" t="s">
        <v>15</v>
      </c>
      <c r="I1364" s="35">
        <v>3</v>
      </c>
      <c r="J1364" s="331">
        <v>5000</v>
      </c>
      <c r="K1364" s="77">
        <f t="shared" si="27"/>
        <v>15000</v>
      </c>
      <c r="L1364" s="25" t="s">
        <v>22</v>
      </c>
      <c r="M1364" s="25" t="s">
        <v>19</v>
      </c>
      <c r="N1364" s="29">
        <v>0</v>
      </c>
    </row>
    <row r="1365" spans="1:14" s="30" customFormat="1" ht="56.25">
      <c r="A1365" s="21">
        <v>1352</v>
      </c>
      <c r="B1365" s="178" t="s">
        <v>4576</v>
      </c>
      <c r="C1365" s="115" t="s">
        <v>4591</v>
      </c>
      <c r="D1365" s="179" t="s">
        <v>903</v>
      </c>
      <c r="E1365" s="115" t="s">
        <v>904</v>
      </c>
      <c r="F1365" s="25" t="s">
        <v>14</v>
      </c>
      <c r="G1365" s="26" t="s">
        <v>4897</v>
      </c>
      <c r="H1365" s="45" t="s">
        <v>15</v>
      </c>
      <c r="I1365" s="45">
        <v>1</v>
      </c>
      <c r="J1365" s="64">
        <v>37000</v>
      </c>
      <c r="K1365" s="77">
        <f t="shared" si="27"/>
        <v>37000</v>
      </c>
      <c r="L1365" s="25" t="s">
        <v>22</v>
      </c>
      <c r="M1365" s="25" t="s">
        <v>19</v>
      </c>
      <c r="N1365" s="29">
        <v>0</v>
      </c>
    </row>
    <row r="1366" spans="1:14" s="30" customFormat="1" ht="56.25">
      <c r="A1366" s="21">
        <v>1353</v>
      </c>
      <c r="B1366" s="38" t="s">
        <v>4582</v>
      </c>
      <c r="C1366" s="39" t="s">
        <v>4592</v>
      </c>
      <c r="D1366" s="38" t="s">
        <v>554</v>
      </c>
      <c r="E1366" s="39" t="s">
        <v>555</v>
      </c>
      <c r="F1366" s="25" t="s">
        <v>14</v>
      </c>
      <c r="G1366" s="26" t="s">
        <v>4897</v>
      </c>
      <c r="H1366" s="26" t="s">
        <v>15</v>
      </c>
      <c r="I1366" s="62">
        <v>1</v>
      </c>
      <c r="J1366" s="77">
        <v>50000</v>
      </c>
      <c r="K1366" s="77">
        <f t="shared" si="27"/>
        <v>50000</v>
      </c>
      <c r="L1366" s="25" t="s">
        <v>22</v>
      </c>
      <c r="M1366" s="25" t="s">
        <v>19</v>
      </c>
      <c r="N1366" s="29">
        <v>0</v>
      </c>
    </row>
    <row r="1367" spans="1:14" s="30" customFormat="1" ht="56.25">
      <c r="A1367" s="21">
        <v>1354</v>
      </c>
      <c r="B1367" s="38" t="s">
        <v>4583</v>
      </c>
      <c r="C1367" s="39" t="s">
        <v>4593</v>
      </c>
      <c r="D1367" s="38" t="s">
        <v>556</v>
      </c>
      <c r="E1367" s="39" t="s">
        <v>557</v>
      </c>
      <c r="F1367" s="25" t="s">
        <v>14</v>
      </c>
      <c r="G1367" s="26" t="s">
        <v>4897</v>
      </c>
      <c r="H1367" s="26" t="s">
        <v>15</v>
      </c>
      <c r="I1367" s="62">
        <v>1</v>
      </c>
      <c r="J1367" s="77">
        <v>44000</v>
      </c>
      <c r="K1367" s="77">
        <f t="shared" si="27"/>
        <v>44000</v>
      </c>
      <c r="L1367" s="25" t="s">
        <v>22</v>
      </c>
      <c r="M1367" s="25" t="s">
        <v>19</v>
      </c>
      <c r="N1367" s="29">
        <v>0</v>
      </c>
    </row>
    <row r="1368" spans="1:14" s="30" customFormat="1" ht="56.25">
      <c r="A1368" s="21">
        <v>1355</v>
      </c>
      <c r="B1368" s="38" t="s">
        <v>4584</v>
      </c>
      <c r="C1368" s="38" t="s">
        <v>3002</v>
      </c>
      <c r="D1368" s="38" t="s">
        <v>1525</v>
      </c>
      <c r="E1368" s="38" t="s">
        <v>1524</v>
      </c>
      <c r="F1368" s="25" t="s">
        <v>14</v>
      </c>
      <c r="G1368" s="26" t="s">
        <v>4897</v>
      </c>
      <c r="H1368" s="26" t="s">
        <v>15</v>
      </c>
      <c r="I1368" s="26">
        <v>1</v>
      </c>
      <c r="J1368" s="78">
        <v>64000</v>
      </c>
      <c r="K1368" s="77">
        <f t="shared" si="27"/>
        <v>64000</v>
      </c>
      <c r="L1368" s="25" t="s">
        <v>22</v>
      </c>
      <c r="M1368" s="25" t="s">
        <v>19</v>
      </c>
      <c r="N1368" s="29">
        <v>0</v>
      </c>
    </row>
    <row r="1369" spans="1:14" s="30" customFormat="1" ht="56.25">
      <c r="A1369" s="21">
        <v>1356</v>
      </c>
      <c r="B1369" s="38" t="s">
        <v>4585</v>
      </c>
      <c r="C1369" s="38" t="s">
        <v>4594</v>
      </c>
      <c r="D1369" s="38" t="s">
        <v>1497</v>
      </c>
      <c r="E1369" s="38" t="s">
        <v>1498</v>
      </c>
      <c r="F1369" s="25" t="s">
        <v>14</v>
      </c>
      <c r="G1369" s="26" t="s">
        <v>4897</v>
      </c>
      <c r="H1369" s="26" t="s">
        <v>15</v>
      </c>
      <c r="I1369" s="26">
        <v>1</v>
      </c>
      <c r="J1369" s="78">
        <v>15000</v>
      </c>
      <c r="K1369" s="77">
        <f t="shared" si="27"/>
        <v>15000</v>
      </c>
      <c r="L1369" s="25" t="s">
        <v>22</v>
      </c>
      <c r="M1369" s="25" t="s">
        <v>19</v>
      </c>
      <c r="N1369" s="29">
        <v>0</v>
      </c>
    </row>
    <row r="1370" spans="1:14" s="30" customFormat="1" ht="262.5">
      <c r="A1370" s="21">
        <v>1357</v>
      </c>
      <c r="B1370" s="38" t="s">
        <v>4595</v>
      </c>
      <c r="C1370" s="38" t="s">
        <v>4596</v>
      </c>
      <c r="D1370" s="38" t="s">
        <v>628</v>
      </c>
      <c r="E1370" s="38" t="s">
        <v>629</v>
      </c>
      <c r="F1370" s="25" t="s">
        <v>14</v>
      </c>
      <c r="G1370" s="26" t="s">
        <v>4897</v>
      </c>
      <c r="H1370" s="26" t="s">
        <v>15</v>
      </c>
      <c r="I1370" s="62">
        <v>1</v>
      </c>
      <c r="J1370" s="77">
        <v>35000</v>
      </c>
      <c r="K1370" s="77">
        <f t="shared" si="27"/>
        <v>35000</v>
      </c>
      <c r="L1370" s="25" t="s">
        <v>22</v>
      </c>
      <c r="M1370" s="25" t="s">
        <v>19</v>
      </c>
      <c r="N1370" s="29">
        <v>0</v>
      </c>
    </row>
    <row r="1371" spans="1:14" s="30" customFormat="1" ht="56.25">
      <c r="A1371" s="21">
        <v>1358</v>
      </c>
      <c r="B1371" s="178" t="s">
        <v>4597</v>
      </c>
      <c r="C1371" s="115" t="s">
        <v>4617</v>
      </c>
      <c r="D1371" s="179" t="s">
        <v>909</v>
      </c>
      <c r="E1371" s="115" t="s">
        <v>910</v>
      </c>
      <c r="F1371" s="25" t="s">
        <v>14</v>
      </c>
      <c r="G1371" s="26" t="s">
        <v>4897</v>
      </c>
      <c r="H1371" s="45" t="s">
        <v>15</v>
      </c>
      <c r="I1371" s="45">
        <v>1</v>
      </c>
      <c r="J1371" s="64">
        <v>56168</v>
      </c>
      <c r="K1371" s="77">
        <f t="shared" si="27"/>
        <v>56168</v>
      </c>
      <c r="L1371" s="25" t="s">
        <v>22</v>
      </c>
      <c r="M1371" s="25" t="s">
        <v>19</v>
      </c>
      <c r="N1371" s="29">
        <v>0</v>
      </c>
    </row>
    <row r="1372" spans="1:14" s="30" customFormat="1" ht="56.25">
      <c r="A1372" s="21">
        <v>1359</v>
      </c>
      <c r="B1372" s="38" t="s">
        <v>4598</v>
      </c>
      <c r="C1372" s="39" t="s">
        <v>4618</v>
      </c>
      <c r="D1372" s="38" t="s">
        <v>545</v>
      </c>
      <c r="E1372" s="39" t="s">
        <v>546</v>
      </c>
      <c r="F1372" s="25" t="s">
        <v>14</v>
      </c>
      <c r="G1372" s="26" t="s">
        <v>4897</v>
      </c>
      <c r="H1372" s="26" t="s">
        <v>15</v>
      </c>
      <c r="I1372" s="62">
        <v>1</v>
      </c>
      <c r="J1372" s="77">
        <v>130000</v>
      </c>
      <c r="K1372" s="77">
        <f t="shared" si="27"/>
        <v>130000</v>
      </c>
      <c r="L1372" s="25" t="s">
        <v>22</v>
      </c>
      <c r="M1372" s="25" t="s">
        <v>19</v>
      </c>
      <c r="N1372" s="29">
        <v>0</v>
      </c>
    </row>
    <row r="1373" spans="1:14" s="30" customFormat="1" ht="56.25">
      <c r="A1373" s="21">
        <v>1360</v>
      </c>
      <c r="B1373" s="22" t="s">
        <v>4599</v>
      </c>
      <c r="C1373" s="24" t="s">
        <v>4619</v>
      </c>
      <c r="D1373" s="22" t="s">
        <v>1685</v>
      </c>
      <c r="E1373" s="24" t="s">
        <v>1686</v>
      </c>
      <c r="F1373" s="25" t="s">
        <v>14</v>
      </c>
      <c r="G1373" s="26" t="s">
        <v>4897</v>
      </c>
      <c r="H1373" s="25" t="s">
        <v>15</v>
      </c>
      <c r="I1373" s="25">
        <v>5</v>
      </c>
      <c r="J1373" s="52">
        <v>14600</v>
      </c>
      <c r="K1373" s="77">
        <f t="shared" si="27"/>
        <v>73000</v>
      </c>
      <c r="L1373" s="25" t="s">
        <v>22</v>
      </c>
      <c r="M1373" s="25" t="s">
        <v>19</v>
      </c>
      <c r="N1373" s="29">
        <v>0</v>
      </c>
    </row>
    <row r="1374" spans="1:14" s="30" customFormat="1" ht="56.25">
      <c r="A1374" s="21">
        <v>1361</v>
      </c>
      <c r="B1374" s="33" t="s">
        <v>4600</v>
      </c>
      <c r="C1374" s="34" t="s">
        <v>4620</v>
      </c>
      <c r="D1374" s="34" t="s">
        <v>2345</v>
      </c>
      <c r="E1374" s="34" t="s">
        <v>2346</v>
      </c>
      <c r="F1374" s="25" t="s">
        <v>14</v>
      </c>
      <c r="G1374" s="26" t="s">
        <v>4897</v>
      </c>
      <c r="H1374" s="35" t="s">
        <v>15</v>
      </c>
      <c r="I1374" s="36">
        <v>30</v>
      </c>
      <c r="J1374" s="37">
        <v>8000</v>
      </c>
      <c r="K1374" s="77">
        <f t="shared" si="27"/>
        <v>240000</v>
      </c>
      <c r="L1374" s="25" t="s">
        <v>22</v>
      </c>
      <c r="M1374" s="25" t="s">
        <v>19</v>
      </c>
      <c r="N1374" s="29">
        <v>0</v>
      </c>
    </row>
    <row r="1375" spans="1:14" s="30" customFormat="1" ht="56.25">
      <c r="A1375" s="21">
        <v>1362</v>
      </c>
      <c r="B1375" s="33" t="s">
        <v>4601</v>
      </c>
      <c r="C1375" s="34" t="s">
        <v>4621</v>
      </c>
      <c r="D1375" s="34" t="s">
        <v>2326</v>
      </c>
      <c r="E1375" s="34" t="s">
        <v>2327</v>
      </c>
      <c r="F1375" s="25" t="s">
        <v>14</v>
      </c>
      <c r="G1375" s="26" t="s">
        <v>4897</v>
      </c>
      <c r="H1375" s="35" t="s">
        <v>15</v>
      </c>
      <c r="I1375" s="36">
        <v>30</v>
      </c>
      <c r="J1375" s="37">
        <v>3000</v>
      </c>
      <c r="K1375" s="77">
        <f t="shared" si="27"/>
        <v>90000</v>
      </c>
      <c r="L1375" s="25" t="s">
        <v>22</v>
      </c>
      <c r="M1375" s="25" t="s">
        <v>19</v>
      </c>
      <c r="N1375" s="29">
        <v>0</v>
      </c>
    </row>
    <row r="1376" spans="1:14" s="30" customFormat="1" ht="56.25">
      <c r="A1376" s="21">
        <v>1363</v>
      </c>
      <c r="B1376" s="33" t="s">
        <v>4602</v>
      </c>
      <c r="C1376" s="34" t="s">
        <v>4621</v>
      </c>
      <c r="D1376" s="34" t="s">
        <v>2328</v>
      </c>
      <c r="E1376" s="34" t="s">
        <v>2327</v>
      </c>
      <c r="F1376" s="25" t="s">
        <v>14</v>
      </c>
      <c r="G1376" s="26" t="s">
        <v>4897</v>
      </c>
      <c r="H1376" s="35" t="s">
        <v>15</v>
      </c>
      <c r="I1376" s="36">
        <v>30</v>
      </c>
      <c r="J1376" s="37">
        <v>3000</v>
      </c>
      <c r="K1376" s="77">
        <f t="shared" si="27"/>
        <v>90000</v>
      </c>
      <c r="L1376" s="25" t="s">
        <v>22</v>
      </c>
      <c r="M1376" s="25" t="s">
        <v>19</v>
      </c>
      <c r="N1376" s="29">
        <v>0</v>
      </c>
    </row>
    <row r="1377" spans="1:14" s="30" customFormat="1" ht="56.25">
      <c r="A1377" s="21">
        <v>1364</v>
      </c>
      <c r="B1377" s="33" t="s">
        <v>4603</v>
      </c>
      <c r="C1377" s="34" t="s">
        <v>4622</v>
      </c>
      <c r="D1377" s="34" t="s">
        <v>2329</v>
      </c>
      <c r="E1377" s="34" t="s">
        <v>2330</v>
      </c>
      <c r="F1377" s="25" t="s">
        <v>14</v>
      </c>
      <c r="G1377" s="26" t="s">
        <v>4897</v>
      </c>
      <c r="H1377" s="35" t="s">
        <v>15</v>
      </c>
      <c r="I1377" s="36">
        <v>30</v>
      </c>
      <c r="J1377" s="37">
        <v>3000</v>
      </c>
      <c r="K1377" s="77">
        <f t="shared" si="27"/>
        <v>90000</v>
      </c>
      <c r="L1377" s="25" t="s">
        <v>22</v>
      </c>
      <c r="M1377" s="25" t="s">
        <v>19</v>
      </c>
      <c r="N1377" s="29">
        <v>0</v>
      </c>
    </row>
    <row r="1378" spans="1:14" s="30" customFormat="1" ht="56.25">
      <c r="A1378" s="21">
        <v>1365</v>
      </c>
      <c r="B1378" s="33" t="s">
        <v>4604</v>
      </c>
      <c r="C1378" s="34" t="s">
        <v>4623</v>
      </c>
      <c r="D1378" s="34" t="s">
        <v>2331</v>
      </c>
      <c r="E1378" s="34" t="s">
        <v>2332</v>
      </c>
      <c r="F1378" s="25" t="s">
        <v>14</v>
      </c>
      <c r="G1378" s="26" t="s">
        <v>4897</v>
      </c>
      <c r="H1378" s="35" t="s">
        <v>15</v>
      </c>
      <c r="I1378" s="36">
        <v>30</v>
      </c>
      <c r="J1378" s="37">
        <v>4000</v>
      </c>
      <c r="K1378" s="77">
        <f t="shared" si="27"/>
        <v>120000</v>
      </c>
      <c r="L1378" s="25" t="s">
        <v>22</v>
      </c>
      <c r="M1378" s="25" t="s">
        <v>19</v>
      </c>
      <c r="N1378" s="29">
        <v>0</v>
      </c>
    </row>
    <row r="1379" spans="1:14" s="30" customFormat="1" ht="56.25">
      <c r="A1379" s="21">
        <v>1366</v>
      </c>
      <c r="B1379" s="33" t="s">
        <v>4605</v>
      </c>
      <c r="C1379" s="34" t="s">
        <v>4624</v>
      </c>
      <c r="D1379" s="34" t="s">
        <v>2333</v>
      </c>
      <c r="E1379" s="34" t="s">
        <v>2334</v>
      </c>
      <c r="F1379" s="25" t="s">
        <v>14</v>
      </c>
      <c r="G1379" s="26" t="s">
        <v>4897</v>
      </c>
      <c r="H1379" s="35" t="s">
        <v>15</v>
      </c>
      <c r="I1379" s="36">
        <v>30</v>
      </c>
      <c r="J1379" s="37">
        <v>4000</v>
      </c>
      <c r="K1379" s="77">
        <f t="shared" si="27"/>
        <v>120000</v>
      </c>
      <c r="L1379" s="25" t="s">
        <v>22</v>
      </c>
      <c r="M1379" s="25" t="s">
        <v>19</v>
      </c>
      <c r="N1379" s="29">
        <v>0</v>
      </c>
    </row>
    <row r="1380" spans="1:14" s="30" customFormat="1" ht="56.25">
      <c r="A1380" s="21">
        <v>1367</v>
      </c>
      <c r="B1380" s="33" t="s">
        <v>4606</v>
      </c>
      <c r="C1380" s="34" t="s">
        <v>4625</v>
      </c>
      <c r="D1380" s="34" t="s">
        <v>2337</v>
      </c>
      <c r="E1380" s="34" t="s">
        <v>2338</v>
      </c>
      <c r="F1380" s="25" t="s">
        <v>14</v>
      </c>
      <c r="G1380" s="26" t="s">
        <v>4897</v>
      </c>
      <c r="H1380" s="35" t="s">
        <v>15</v>
      </c>
      <c r="I1380" s="36">
        <v>30</v>
      </c>
      <c r="J1380" s="37">
        <v>5000</v>
      </c>
      <c r="K1380" s="77">
        <f t="shared" si="27"/>
        <v>150000</v>
      </c>
      <c r="L1380" s="25" t="s">
        <v>22</v>
      </c>
      <c r="M1380" s="25" t="s">
        <v>19</v>
      </c>
      <c r="N1380" s="29">
        <v>0</v>
      </c>
    </row>
    <row r="1381" spans="1:14" s="30" customFormat="1" ht="56.25">
      <c r="A1381" s="21">
        <v>1368</v>
      </c>
      <c r="B1381" s="33" t="s">
        <v>4607</v>
      </c>
      <c r="C1381" s="34" t="s">
        <v>4626</v>
      </c>
      <c r="D1381" s="34" t="s">
        <v>2339</v>
      </c>
      <c r="E1381" s="34" t="s">
        <v>2340</v>
      </c>
      <c r="F1381" s="25" t="s">
        <v>14</v>
      </c>
      <c r="G1381" s="26" t="s">
        <v>4897</v>
      </c>
      <c r="H1381" s="35" t="s">
        <v>15</v>
      </c>
      <c r="I1381" s="36">
        <v>30</v>
      </c>
      <c r="J1381" s="37">
        <v>6000</v>
      </c>
      <c r="K1381" s="77">
        <f t="shared" si="27"/>
        <v>180000</v>
      </c>
      <c r="L1381" s="25" t="s">
        <v>22</v>
      </c>
      <c r="M1381" s="25" t="s">
        <v>19</v>
      </c>
      <c r="N1381" s="29">
        <v>0</v>
      </c>
    </row>
    <row r="1382" spans="1:14" s="30" customFormat="1" ht="56.25">
      <c r="A1382" s="21">
        <v>1369</v>
      </c>
      <c r="B1382" s="33" t="s">
        <v>4608</v>
      </c>
      <c r="C1382" s="34" t="s">
        <v>4627</v>
      </c>
      <c r="D1382" s="34" t="s">
        <v>2335</v>
      </c>
      <c r="E1382" s="34" t="s">
        <v>2336</v>
      </c>
      <c r="F1382" s="25" t="s">
        <v>14</v>
      </c>
      <c r="G1382" s="26" t="s">
        <v>4897</v>
      </c>
      <c r="H1382" s="35" t="s">
        <v>15</v>
      </c>
      <c r="I1382" s="36">
        <v>30</v>
      </c>
      <c r="J1382" s="37">
        <v>5000</v>
      </c>
      <c r="K1382" s="77">
        <f t="shared" si="27"/>
        <v>150000</v>
      </c>
      <c r="L1382" s="25" t="s">
        <v>22</v>
      </c>
      <c r="M1382" s="25" t="s">
        <v>19</v>
      </c>
      <c r="N1382" s="29">
        <v>0</v>
      </c>
    </row>
    <row r="1383" spans="1:14" s="30" customFormat="1" ht="56.25">
      <c r="A1383" s="21">
        <v>1370</v>
      </c>
      <c r="B1383" s="33" t="s">
        <v>4609</v>
      </c>
      <c r="C1383" s="34" t="s">
        <v>4628</v>
      </c>
      <c r="D1383" s="34" t="s">
        <v>2341</v>
      </c>
      <c r="E1383" s="34" t="s">
        <v>2342</v>
      </c>
      <c r="F1383" s="25" t="s">
        <v>14</v>
      </c>
      <c r="G1383" s="26" t="s">
        <v>4897</v>
      </c>
      <c r="H1383" s="35" t="s">
        <v>15</v>
      </c>
      <c r="I1383" s="36">
        <v>30</v>
      </c>
      <c r="J1383" s="37">
        <v>6000</v>
      </c>
      <c r="K1383" s="77">
        <f t="shared" si="27"/>
        <v>180000</v>
      </c>
      <c r="L1383" s="25" t="s">
        <v>22</v>
      </c>
      <c r="M1383" s="25" t="s">
        <v>19</v>
      </c>
      <c r="N1383" s="29">
        <v>0</v>
      </c>
    </row>
    <row r="1384" spans="1:14" s="30" customFormat="1" ht="56.25">
      <c r="A1384" s="21">
        <v>1371</v>
      </c>
      <c r="B1384" s="33" t="s">
        <v>4610</v>
      </c>
      <c r="C1384" s="34" t="s">
        <v>4629</v>
      </c>
      <c r="D1384" s="34" t="s">
        <v>2343</v>
      </c>
      <c r="E1384" s="34" t="s">
        <v>2344</v>
      </c>
      <c r="F1384" s="25" t="s">
        <v>14</v>
      </c>
      <c r="G1384" s="26" t="s">
        <v>4897</v>
      </c>
      <c r="H1384" s="35" t="s">
        <v>15</v>
      </c>
      <c r="I1384" s="36">
        <v>30</v>
      </c>
      <c r="J1384" s="37">
        <v>7000</v>
      </c>
      <c r="K1384" s="77">
        <f t="shared" si="27"/>
        <v>210000</v>
      </c>
      <c r="L1384" s="25" t="s">
        <v>22</v>
      </c>
      <c r="M1384" s="25" t="s">
        <v>19</v>
      </c>
      <c r="N1384" s="29">
        <v>0</v>
      </c>
    </row>
    <row r="1385" spans="1:14" s="30" customFormat="1" ht="56.25">
      <c r="A1385" s="21">
        <v>1372</v>
      </c>
      <c r="B1385" s="38" t="s">
        <v>4611</v>
      </c>
      <c r="C1385" s="38" t="s">
        <v>4630</v>
      </c>
      <c r="D1385" s="38" t="s">
        <v>728</v>
      </c>
      <c r="E1385" s="38" t="s">
        <v>729</v>
      </c>
      <c r="F1385" s="25" t="s">
        <v>14</v>
      </c>
      <c r="G1385" s="26" t="s">
        <v>4897</v>
      </c>
      <c r="H1385" s="26" t="s">
        <v>454</v>
      </c>
      <c r="I1385" s="83">
        <v>10</v>
      </c>
      <c r="J1385" s="77">
        <v>5000</v>
      </c>
      <c r="K1385" s="77">
        <f t="shared" si="27"/>
        <v>50000</v>
      </c>
      <c r="L1385" s="25" t="s">
        <v>22</v>
      </c>
      <c r="M1385" s="25" t="s">
        <v>19</v>
      </c>
      <c r="N1385" s="29">
        <v>0</v>
      </c>
    </row>
    <row r="1386" spans="1:14" s="30" customFormat="1" ht="56.25">
      <c r="A1386" s="21">
        <v>1373</v>
      </c>
      <c r="B1386" s="38" t="s">
        <v>4612</v>
      </c>
      <c r="C1386" s="38" t="s">
        <v>4612</v>
      </c>
      <c r="D1386" s="38" t="s">
        <v>1487</v>
      </c>
      <c r="E1386" s="38" t="s">
        <v>1487</v>
      </c>
      <c r="F1386" s="25" t="s">
        <v>14</v>
      </c>
      <c r="G1386" s="26" t="s">
        <v>4897</v>
      </c>
      <c r="H1386" s="26" t="s">
        <v>15</v>
      </c>
      <c r="I1386" s="26">
        <v>10</v>
      </c>
      <c r="J1386" s="78">
        <v>500</v>
      </c>
      <c r="K1386" s="77">
        <f t="shared" si="27"/>
        <v>5000</v>
      </c>
      <c r="L1386" s="25" t="s">
        <v>22</v>
      </c>
      <c r="M1386" s="25" t="s">
        <v>19</v>
      </c>
      <c r="N1386" s="29">
        <v>0</v>
      </c>
    </row>
    <row r="1387" spans="1:14" s="30" customFormat="1" ht="56.25">
      <c r="A1387" s="21">
        <v>1374</v>
      </c>
      <c r="B1387" s="22" t="s">
        <v>4613</v>
      </c>
      <c r="C1387" s="24" t="s">
        <v>4631</v>
      </c>
      <c r="D1387" s="22" t="s">
        <v>1683</v>
      </c>
      <c r="E1387" s="24" t="s">
        <v>1684</v>
      </c>
      <c r="F1387" s="25" t="s">
        <v>14</v>
      </c>
      <c r="G1387" s="26" t="s">
        <v>4897</v>
      </c>
      <c r="H1387" s="25" t="s">
        <v>15</v>
      </c>
      <c r="I1387" s="25">
        <v>5</v>
      </c>
      <c r="J1387" s="52">
        <v>7000</v>
      </c>
      <c r="K1387" s="77">
        <f t="shared" si="27"/>
        <v>35000</v>
      </c>
      <c r="L1387" s="25" t="s">
        <v>22</v>
      </c>
      <c r="M1387" s="25" t="s">
        <v>19</v>
      </c>
      <c r="N1387" s="29">
        <v>0</v>
      </c>
    </row>
    <row r="1388" spans="1:14" s="30" customFormat="1" ht="56.25">
      <c r="A1388" s="21">
        <v>1375</v>
      </c>
      <c r="B1388" s="38" t="s">
        <v>4614</v>
      </c>
      <c r="C1388" s="39" t="s">
        <v>4632</v>
      </c>
      <c r="D1388" s="39" t="s">
        <v>1224</v>
      </c>
      <c r="E1388" s="39" t="s">
        <v>1225</v>
      </c>
      <c r="F1388" s="25" t="s">
        <v>14</v>
      </c>
      <c r="G1388" s="26" t="s">
        <v>4897</v>
      </c>
      <c r="H1388" s="26" t="s">
        <v>15</v>
      </c>
      <c r="I1388" s="26">
        <v>2</v>
      </c>
      <c r="J1388" s="78">
        <v>51000</v>
      </c>
      <c r="K1388" s="77">
        <f t="shared" si="27"/>
        <v>102000</v>
      </c>
      <c r="L1388" s="25" t="s">
        <v>22</v>
      </c>
      <c r="M1388" s="25" t="s">
        <v>19</v>
      </c>
      <c r="N1388" s="29">
        <v>0</v>
      </c>
    </row>
    <row r="1389" spans="1:14" s="30" customFormat="1" ht="56.25">
      <c r="A1389" s="21">
        <v>1376</v>
      </c>
      <c r="B1389" s="43" t="s">
        <v>4615</v>
      </c>
      <c r="C1389" s="43" t="s">
        <v>4633</v>
      </c>
      <c r="D1389" s="43" t="s">
        <v>1545</v>
      </c>
      <c r="E1389" s="43" t="s">
        <v>1546</v>
      </c>
      <c r="F1389" s="25" t="s">
        <v>14</v>
      </c>
      <c r="G1389" s="26" t="s">
        <v>4897</v>
      </c>
      <c r="H1389" s="44" t="s">
        <v>15</v>
      </c>
      <c r="I1389" s="44">
        <v>10</v>
      </c>
      <c r="J1389" s="61">
        <v>350</v>
      </c>
      <c r="K1389" s="77">
        <f t="shared" si="27"/>
        <v>3500</v>
      </c>
      <c r="L1389" s="25" t="s">
        <v>22</v>
      </c>
      <c r="M1389" s="25" t="s">
        <v>19</v>
      </c>
      <c r="N1389" s="29">
        <v>0</v>
      </c>
    </row>
    <row r="1390" spans="1:14" s="30" customFormat="1" ht="56.25">
      <c r="A1390" s="21">
        <v>1377</v>
      </c>
      <c r="B1390" s="119" t="s">
        <v>4616</v>
      </c>
      <c r="C1390" s="119" t="s">
        <v>4634</v>
      </c>
      <c r="D1390" s="119" t="s">
        <v>852</v>
      </c>
      <c r="E1390" s="119" t="s">
        <v>853</v>
      </c>
      <c r="F1390" s="25" t="s">
        <v>14</v>
      </c>
      <c r="G1390" s="26" t="s">
        <v>4897</v>
      </c>
      <c r="H1390" s="26" t="s">
        <v>16</v>
      </c>
      <c r="I1390" s="26">
        <v>65</v>
      </c>
      <c r="J1390" s="40">
        <v>1700</v>
      </c>
      <c r="K1390" s="77">
        <f t="shared" si="27"/>
        <v>110500</v>
      </c>
      <c r="L1390" s="25" t="s">
        <v>22</v>
      </c>
      <c r="M1390" s="25" t="s">
        <v>19</v>
      </c>
      <c r="N1390" s="29">
        <v>0</v>
      </c>
    </row>
    <row r="1391" spans="1:14" s="30" customFormat="1" ht="56.25">
      <c r="A1391" s="21">
        <v>1378</v>
      </c>
      <c r="B1391" s="119" t="s">
        <v>4616</v>
      </c>
      <c r="C1391" s="115" t="s">
        <v>891</v>
      </c>
      <c r="D1391" s="115" t="s">
        <v>852</v>
      </c>
      <c r="E1391" s="115" t="s">
        <v>891</v>
      </c>
      <c r="F1391" s="25" t="s">
        <v>14</v>
      </c>
      <c r="G1391" s="26" t="s">
        <v>4897</v>
      </c>
      <c r="H1391" s="26" t="s">
        <v>16</v>
      </c>
      <c r="I1391" s="26">
        <v>45</v>
      </c>
      <c r="J1391" s="40">
        <v>8000</v>
      </c>
      <c r="K1391" s="77">
        <f t="shared" si="27"/>
        <v>360000</v>
      </c>
      <c r="L1391" s="25" t="s">
        <v>22</v>
      </c>
      <c r="M1391" s="25" t="s">
        <v>19</v>
      </c>
      <c r="N1391" s="29">
        <v>0</v>
      </c>
    </row>
    <row r="1392" spans="1:14" s="30" customFormat="1" ht="56.25">
      <c r="A1392" s="21">
        <v>1379</v>
      </c>
      <c r="B1392" s="119" t="s">
        <v>4616</v>
      </c>
      <c r="C1392" s="115" t="s">
        <v>892</v>
      </c>
      <c r="D1392" s="115" t="s">
        <v>852</v>
      </c>
      <c r="E1392" s="115" t="s">
        <v>892</v>
      </c>
      <c r="F1392" s="25" t="s">
        <v>14</v>
      </c>
      <c r="G1392" s="26" t="s">
        <v>4897</v>
      </c>
      <c r="H1392" s="26" t="s">
        <v>16</v>
      </c>
      <c r="I1392" s="26">
        <v>75</v>
      </c>
      <c r="J1392" s="40">
        <v>9000</v>
      </c>
      <c r="K1392" s="77">
        <f t="shared" si="27"/>
        <v>675000</v>
      </c>
      <c r="L1392" s="25" t="s">
        <v>22</v>
      </c>
      <c r="M1392" s="25" t="s">
        <v>19</v>
      </c>
      <c r="N1392" s="29">
        <v>0</v>
      </c>
    </row>
    <row r="1393" spans="1:14" s="30" customFormat="1" ht="56.25">
      <c r="A1393" s="21">
        <v>1380</v>
      </c>
      <c r="B1393" s="38" t="s">
        <v>4635</v>
      </c>
      <c r="C1393" s="39" t="s">
        <v>4682</v>
      </c>
      <c r="D1393" s="38" t="s">
        <v>448</v>
      </c>
      <c r="E1393" s="39" t="s">
        <v>449</v>
      </c>
      <c r="F1393" s="25" t="s">
        <v>14</v>
      </c>
      <c r="G1393" s="26" t="s">
        <v>4897</v>
      </c>
      <c r="H1393" s="26" t="s">
        <v>16</v>
      </c>
      <c r="I1393" s="62">
        <v>22</v>
      </c>
      <c r="J1393" s="76">
        <v>1200</v>
      </c>
      <c r="K1393" s="77">
        <f t="shared" si="27"/>
        <v>26400</v>
      </c>
      <c r="L1393" s="25" t="s">
        <v>22</v>
      </c>
      <c r="M1393" s="25" t="s">
        <v>19</v>
      </c>
      <c r="N1393" s="29">
        <v>0</v>
      </c>
    </row>
    <row r="1394" spans="1:14" s="30" customFormat="1" ht="56.25">
      <c r="A1394" s="21">
        <v>1381</v>
      </c>
      <c r="B1394" s="38" t="s">
        <v>4636</v>
      </c>
      <c r="C1394" s="38" t="s">
        <v>4636</v>
      </c>
      <c r="D1394" s="38" t="s">
        <v>1481</v>
      </c>
      <c r="E1394" s="38" t="s">
        <v>1481</v>
      </c>
      <c r="F1394" s="25" t="s">
        <v>14</v>
      </c>
      <c r="G1394" s="26" t="s">
        <v>4897</v>
      </c>
      <c r="H1394" s="26" t="s">
        <v>15</v>
      </c>
      <c r="I1394" s="26">
        <v>2</v>
      </c>
      <c r="J1394" s="78">
        <v>5000</v>
      </c>
      <c r="K1394" s="77">
        <f t="shared" si="27"/>
        <v>10000</v>
      </c>
      <c r="L1394" s="25" t="s">
        <v>22</v>
      </c>
      <c r="M1394" s="25" t="s">
        <v>19</v>
      </c>
      <c r="N1394" s="29">
        <v>0</v>
      </c>
    </row>
    <row r="1395" spans="1:14" s="30" customFormat="1" ht="56.25">
      <c r="A1395" s="21">
        <v>1382</v>
      </c>
      <c r="B1395" s="38" t="s">
        <v>4637</v>
      </c>
      <c r="C1395" s="38" t="s">
        <v>4683</v>
      </c>
      <c r="D1395" s="39" t="s">
        <v>1073</v>
      </c>
      <c r="E1395" s="38" t="s">
        <v>1074</v>
      </c>
      <c r="F1395" s="25" t="s">
        <v>14</v>
      </c>
      <c r="G1395" s="26" t="s">
        <v>4897</v>
      </c>
      <c r="H1395" s="26" t="s">
        <v>402</v>
      </c>
      <c r="I1395" s="26">
        <v>200</v>
      </c>
      <c r="J1395" s="75">
        <v>200</v>
      </c>
      <c r="K1395" s="77">
        <f t="shared" si="27"/>
        <v>40000</v>
      </c>
      <c r="L1395" s="25" t="s">
        <v>22</v>
      </c>
      <c r="M1395" s="25" t="s">
        <v>19</v>
      </c>
      <c r="N1395" s="29">
        <v>0</v>
      </c>
    </row>
    <row r="1396" spans="1:14" s="30" customFormat="1" ht="56.25">
      <c r="A1396" s="21">
        <v>1383</v>
      </c>
      <c r="B1396" s="57" t="s">
        <v>4638</v>
      </c>
      <c r="C1396" s="24" t="s">
        <v>4684</v>
      </c>
      <c r="D1396" s="58" t="s">
        <v>2526</v>
      </c>
      <c r="E1396" s="24" t="s">
        <v>2527</v>
      </c>
      <c r="F1396" s="25" t="s">
        <v>14</v>
      </c>
      <c r="G1396" s="26" t="s">
        <v>4897</v>
      </c>
      <c r="H1396" s="25" t="s">
        <v>15</v>
      </c>
      <c r="I1396" s="27">
        <v>20</v>
      </c>
      <c r="J1396" s="28">
        <v>10000</v>
      </c>
      <c r="K1396" s="77">
        <f t="shared" si="27"/>
        <v>200000</v>
      </c>
      <c r="L1396" s="25" t="s">
        <v>22</v>
      </c>
      <c r="M1396" s="25" t="s">
        <v>19</v>
      </c>
      <c r="N1396" s="29">
        <v>0</v>
      </c>
    </row>
    <row r="1397" spans="1:14" s="30" customFormat="1" ht="56.25">
      <c r="A1397" s="21">
        <v>1384</v>
      </c>
      <c r="B1397" s="43" t="s">
        <v>4639</v>
      </c>
      <c r="C1397" s="79" t="s">
        <v>5049</v>
      </c>
      <c r="D1397" s="43" t="s">
        <v>1744</v>
      </c>
      <c r="E1397" s="79" t="s">
        <v>5049</v>
      </c>
      <c r="F1397" s="25" t="s">
        <v>14</v>
      </c>
      <c r="G1397" s="26" t="s">
        <v>4897</v>
      </c>
      <c r="H1397" s="44" t="s">
        <v>15</v>
      </c>
      <c r="I1397" s="44">
        <v>8</v>
      </c>
      <c r="J1397" s="175">
        <v>46000</v>
      </c>
      <c r="K1397" s="77">
        <f t="shared" si="27"/>
        <v>368000</v>
      </c>
      <c r="L1397" s="25" t="s">
        <v>22</v>
      </c>
      <c r="M1397" s="25" t="s">
        <v>19</v>
      </c>
      <c r="N1397" s="29">
        <v>0</v>
      </c>
    </row>
    <row r="1398" spans="1:14" s="30" customFormat="1" ht="56.25">
      <c r="A1398" s="21">
        <v>1385</v>
      </c>
      <c r="B1398" s="33" t="s">
        <v>4640</v>
      </c>
      <c r="C1398" s="33" t="s">
        <v>4640</v>
      </c>
      <c r="D1398" s="33" t="s">
        <v>1357</v>
      </c>
      <c r="E1398" s="33" t="s">
        <v>1357</v>
      </c>
      <c r="F1398" s="25" t="s">
        <v>14</v>
      </c>
      <c r="G1398" s="26" t="s">
        <v>4897</v>
      </c>
      <c r="H1398" s="51" t="s">
        <v>15</v>
      </c>
      <c r="I1398" s="51">
        <v>3</v>
      </c>
      <c r="J1398" s="56">
        <v>2600</v>
      </c>
      <c r="K1398" s="77">
        <f t="shared" si="27"/>
        <v>7800</v>
      </c>
      <c r="L1398" s="25" t="s">
        <v>22</v>
      </c>
      <c r="M1398" s="25" t="s">
        <v>19</v>
      </c>
      <c r="N1398" s="29">
        <v>0</v>
      </c>
    </row>
    <row r="1399" spans="1:14" s="30" customFormat="1" ht="56.25">
      <c r="A1399" s="21">
        <v>1386</v>
      </c>
      <c r="B1399" s="33" t="s">
        <v>4641</v>
      </c>
      <c r="C1399" s="33" t="s">
        <v>4641</v>
      </c>
      <c r="D1399" s="33" t="s">
        <v>1417</v>
      </c>
      <c r="E1399" s="33" t="s">
        <v>1417</v>
      </c>
      <c r="F1399" s="25" t="s">
        <v>14</v>
      </c>
      <c r="G1399" s="26" t="s">
        <v>4897</v>
      </c>
      <c r="H1399" s="51" t="s">
        <v>15</v>
      </c>
      <c r="I1399" s="51">
        <v>4</v>
      </c>
      <c r="J1399" s="56">
        <v>5300</v>
      </c>
      <c r="K1399" s="77">
        <f t="shared" si="27"/>
        <v>21200</v>
      </c>
      <c r="L1399" s="25" t="s">
        <v>22</v>
      </c>
      <c r="M1399" s="25" t="s">
        <v>19</v>
      </c>
      <c r="N1399" s="29">
        <v>0</v>
      </c>
    </row>
    <row r="1400" spans="1:14" s="30" customFormat="1" ht="56.25">
      <c r="A1400" s="21">
        <v>1387</v>
      </c>
      <c r="B1400" s="22" t="s">
        <v>4642</v>
      </c>
      <c r="C1400" s="24" t="s">
        <v>4685</v>
      </c>
      <c r="D1400" s="24" t="s">
        <v>1960</v>
      </c>
      <c r="E1400" s="24" t="s">
        <v>1961</v>
      </c>
      <c r="F1400" s="25" t="s">
        <v>14</v>
      </c>
      <c r="G1400" s="26" t="s">
        <v>4897</v>
      </c>
      <c r="H1400" s="45" t="s">
        <v>15</v>
      </c>
      <c r="I1400" s="45">
        <v>7</v>
      </c>
      <c r="J1400" s="46">
        <v>7500</v>
      </c>
      <c r="K1400" s="77">
        <f aca="true" t="shared" si="28" ref="K1400:K1458">I1400*J1400</f>
        <v>52500</v>
      </c>
      <c r="L1400" s="25" t="s">
        <v>22</v>
      </c>
      <c r="M1400" s="25" t="s">
        <v>19</v>
      </c>
      <c r="N1400" s="29">
        <v>0</v>
      </c>
    </row>
    <row r="1401" spans="1:14" s="30" customFormat="1" ht="56.25">
      <c r="A1401" s="21">
        <v>1388</v>
      </c>
      <c r="B1401" s="33" t="s">
        <v>4643</v>
      </c>
      <c r="C1401" s="33" t="s">
        <v>4643</v>
      </c>
      <c r="D1401" s="33" t="s">
        <v>1372</v>
      </c>
      <c r="E1401" s="33" t="s">
        <v>1372</v>
      </c>
      <c r="F1401" s="25" t="s">
        <v>14</v>
      </c>
      <c r="G1401" s="26" t="s">
        <v>4897</v>
      </c>
      <c r="H1401" s="51" t="s">
        <v>15</v>
      </c>
      <c r="I1401" s="51">
        <v>4</v>
      </c>
      <c r="J1401" s="56">
        <v>11500</v>
      </c>
      <c r="K1401" s="77">
        <f t="shared" si="28"/>
        <v>46000</v>
      </c>
      <c r="L1401" s="25" t="s">
        <v>22</v>
      </c>
      <c r="M1401" s="25" t="s">
        <v>19</v>
      </c>
      <c r="N1401" s="29">
        <v>0</v>
      </c>
    </row>
    <row r="1402" spans="1:14" s="30" customFormat="1" ht="56.25">
      <c r="A1402" s="21">
        <v>1389</v>
      </c>
      <c r="B1402" s="33" t="s">
        <v>4644</v>
      </c>
      <c r="C1402" s="33" t="s">
        <v>4644</v>
      </c>
      <c r="D1402" s="33" t="s">
        <v>1368</v>
      </c>
      <c r="E1402" s="33" t="s">
        <v>1368</v>
      </c>
      <c r="F1402" s="25" t="s">
        <v>14</v>
      </c>
      <c r="G1402" s="26" t="s">
        <v>4897</v>
      </c>
      <c r="H1402" s="51" t="s">
        <v>819</v>
      </c>
      <c r="I1402" s="51">
        <v>11</v>
      </c>
      <c r="J1402" s="56">
        <v>6500</v>
      </c>
      <c r="K1402" s="77">
        <f t="shared" si="28"/>
        <v>71500</v>
      </c>
      <c r="L1402" s="25" t="s">
        <v>22</v>
      </c>
      <c r="M1402" s="25" t="s">
        <v>19</v>
      </c>
      <c r="N1402" s="29">
        <v>0</v>
      </c>
    </row>
    <row r="1403" spans="1:14" s="30" customFormat="1" ht="56.25">
      <c r="A1403" s="21">
        <v>1390</v>
      </c>
      <c r="B1403" s="33" t="s">
        <v>4645</v>
      </c>
      <c r="C1403" s="66" t="s">
        <v>4686</v>
      </c>
      <c r="D1403" s="34" t="s">
        <v>2516</v>
      </c>
      <c r="E1403" s="66" t="s">
        <v>2517</v>
      </c>
      <c r="F1403" s="25" t="s">
        <v>4920</v>
      </c>
      <c r="G1403" s="26" t="s">
        <v>4897</v>
      </c>
      <c r="H1403" s="36" t="s">
        <v>682</v>
      </c>
      <c r="I1403" s="36">
        <v>1800</v>
      </c>
      <c r="J1403" s="37">
        <v>700</v>
      </c>
      <c r="K1403" s="77">
        <f t="shared" si="28"/>
        <v>1260000</v>
      </c>
      <c r="L1403" s="25" t="s">
        <v>22</v>
      </c>
      <c r="M1403" s="25" t="s">
        <v>19</v>
      </c>
      <c r="N1403" s="29">
        <v>0</v>
      </c>
    </row>
    <row r="1404" spans="1:14" s="30" customFormat="1" ht="112.5">
      <c r="A1404" s="21">
        <v>1391</v>
      </c>
      <c r="B1404" s="99" t="s">
        <v>4646</v>
      </c>
      <c r="C1404" s="124" t="s">
        <v>4687</v>
      </c>
      <c r="D1404" s="124" t="s">
        <v>1926</v>
      </c>
      <c r="E1404" s="124" t="s">
        <v>1927</v>
      </c>
      <c r="F1404" s="25" t="s">
        <v>14</v>
      </c>
      <c r="G1404" s="26" t="s">
        <v>4897</v>
      </c>
      <c r="H1404" s="27" t="s">
        <v>15</v>
      </c>
      <c r="I1404" s="27">
        <v>20</v>
      </c>
      <c r="J1404" s="28">
        <v>3000</v>
      </c>
      <c r="K1404" s="77">
        <f t="shared" si="28"/>
        <v>60000</v>
      </c>
      <c r="L1404" s="25" t="s">
        <v>22</v>
      </c>
      <c r="M1404" s="25" t="s">
        <v>19</v>
      </c>
      <c r="N1404" s="29">
        <v>0</v>
      </c>
    </row>
    <row r="1405" spans="1:14" s="30" customFormat="1" ht="56.25">
      <c r="A1405" s="21">
        <v>1392</v>
      </c>
      <c r="B1405" s="99" t="s">
        <v>4647</v>
      </c>
      <c r="C1405" s="68" t="s">
        <v>4688</v>
      </c>
      <c r="D1405" s="124" t="s">
        <v>1205</v>
      </c>
      <c r="E1405" s="68" t="s">
        <v>1206</v>
      </c>
      <c r="F1405" s="25" t="s">
        <v>14</v>
      </c>
      <c r="G1405" s="26" t="s">
        <v>4897</v>
      </c>
      <c r="H1405" s="26" t="s">
        <v>15</v>
      </c>
      <c r="I1405" s="26">
        <v>2</v>
      </c>
      <c r="J1405" s="78">
        <v>80000</v>
      </c>
      <c r="K1405" s="77">
        <f t="shared" si="28"/>
        <v>160000</v>
      </c>
      <c r="L1405" s="25" t="s">
        <v>22</v>
      </c>
      <c r="M1405" s="25" t="s">
        <v>19</v>
      </c>
      <c r="N1405" s="29">
        <v>0</v>
      </c>
    </row>
    <row r="1406" spans="1:14" s="30" customFormat="1" ht="56.25">
      <c r="A1406" s="21">
        <v>1393</v>
      </c>
      <c r="B1406" s="38" t="s">
        <v>4648</v>
      </c>
      <c r="C1406" s="39" t="s">
        <v>4689</v>
      </c>
      <c r="D1406" s="38" t="s">
        <v>543</v>
      </c>
      <c r="E1406" s="39" t="s">
        <v>544</v>
      </c>
      <c r="F1406" s="25" t="s">
        <v>14</v>
      </c>
      <c r="G1406" s="26" t="s">
        <v>4897</v>
      </c>
      <c r="H1406" s="26" t="s">
        <v>15</v>
      </c>
      <c r="I1406" s="62">
        <v>1</v>
      </c>
      <c r="J1406" s="77">
        <v>60000</v>
      </c>
      <c r="K1406" s="77">
        <f t="shared" si="28"/>
        <v>60000</v>
      </c>
      <c r="L1406" s="25" t="s">
        <v>22</v>
      </c>
      <c r="M1406" s="25" t="s">
        <v>19</v>
      </c>
      <c r="N1406" s="29">
        <v>0</v>
      </c>
    </row>
    <row r="1407" spans="1:14" s="30" customFormat="1" ht="56.25">
      <c r="A1407" s="21">
        <v>1394</v>
      </c>
      <c r="B1407" s="43" t="s">
        <v>4649</v>
      </c>
      <c r="C1407" s="43" t="s">
        <v>4649</v>
      </c>
      <c r="D1407" s="43" t="s">
        <v>475</v>
      </c>
      <c r="E1407" s="43" t="s">
        <v>475</v>
      </c>
      <c r="F1407" s="25" t="s">
        <v>14</v>
      </c>
      <c r="G1407" s="26" t="s">
        <v>4897</v>
      </c>
      <c r="H1407" s="44" t="s">
        <v>15</v>
      </c>
      <c r="I1407" s="45">
        <v>350</v>
      </c>
      <c r="J1407" s="76">
        <v>100</v>
      </c>
      <c r="K1407" s="77">
        <f t="shared" si="28"/>
        <v>35000</v>
      </c>
      <c r="L1407" s="25" t="s">
        <v>22</v>
      </c>
      <c r="M1407" s="25" t="s">
        <v>19</v>
      </c>
      <c r="N1407" s="29">
        <v>0</v>
      </c>
    </row>
    <row r="1408" spans="1:14" s="30" customFormat="1" ht="56.25">
      <c r="A1408" s="21">
        <v>1395</v>
      </c>
      <c r="B1408" s="43" t="s">
        <v>4650</v>
      </c>
      <c r="C1408" s="43" t="s">
        <v>4650</v>
      </c>
      <c r="D1408" s="43" t="s">
        <v>476</v>
      </c>
      <c r="E1408" s="43" t="s">
        <v>476</v>
      </c>
      <c r="F1408" s="25" t="s">
        <v>14</v>
      </c>
      <c r="G1408" s="26" t="s">
        <v>4897</v>
      </c>
      <c r="H1408" s="44" t="s">
        <v>15</v>
      </c>
      <c r="I1408" s="45">
        <v>350</v>
      </c>
      <c r="J1408" s="76">
        <v>150</v>
      </c>
      <c r="K1408" s="77">
        <f t="shared" si="28"/>
        <v>52500</v>
      </c>
      <c r="L1408" s="25" t="s">
        <v>22</v>
      </c>
      <c r="M1408" s="25" t="s">
        <v>19</v>
      </c>
      <c r="N1408" s="29">
        <v>0</v>
      </c>
    </row>
    <row r="1409" spans="1:14" s="30" customFormat="1" ht="56.25">
      <c r="A1409" s="21">
        <v>1396</v>
      </c>
      <c r="B1409" s="43" t="s">
        <v>4651</v>
      </c>
      <c r="C1409" s="43" t="s">
        <v>4651</v>
      </c>
      <c r="D1409" s="43" t="s">
        <v>477</v>
      </c>
      <c r="E1409" s="43" t="s">
        <v>477</v>
      </c>
      <c r="F1409" s="25" t="s">
        <v>14</v>
      </c>
      <c r="G1409" s="26" t="s">
        <v>4897</v>
      </c>
      <c r="H1409" s="44" t="s">
        <v>15</v>
      </c>
      <c r="I1409" s="45">
        <v>350</v>
      </c>
      <c r="J1409" s="76">
        <v>250</v>
      </c>
      <c r="K1409" s="77">
        <f t="shared" si="28"/>
        <v>87500</v>
      </c>
      <c r="L1409" s="25" t="s">
        <v>22</v>
      </c>
      <c r="M1409" s="25" t="s">
        <v>19</v>
      </c>
      <c r="N1409" s="29">
        <v>0</v>
      </c>
    </row>
    <row r="1410" spans="1:14" s="30" customFormat="1" ht="56.25">
      <c r="A1410" s="21">
        <v>1397</v>
      </c>
      <c r="B1410" s="33" t="s">
        <v>4652</v>
      </c>
      <c r="C1410" s="33" t="s">
        <v>4652</v>
      </c>
      <c r="D1410" s="33" t="s">
        <v>1406</v>
      </c>
      <c r="E1410" s="33" t="s">
        <v>1406</v>
      </c>
      <c r="F1410" s="25" t="s">
        <v>14</v>
      </c>
      <c r="G1410" s="26" t="s">
        <v>4897</v>
      </c>
      <c r="H1410" s="51" t="s">
        <v>15</v>
      </c>
      <c r="I1410" s="51">
        <v>2</v>
      </c>
      <c r="J1410" s="56">
        <v>3800</v>
      </c>
      <c r="K1410" s="77">
        <f t="shared" si="28"/>
        <v>7600</v>
      </c>
      <c r="L1410" s="25" t="s">
        <v>22</v>
      </c>
      <c r="M1410" s="25" t="s">
        <v>19</v>
      </c>
      <c r="N1410" s="29">
        <v>0</v>
      </c>
    </row>
    <row r="1411" spans="1:14" s="30" customFormat="1" ht="75">
      <c r="A1411" s="21">
        <v>1398</v>
      </c>
      <c r="B1411" s="99" t="s">
        <v>4653</v>
      </c>
      <c r="C1411" s="124" t="s">
        <v>4690</v>
      </c>
      <c r="D1411" s="124" t="s">
        <v>1938</v>
      </c>
      <c r="E1411" s="124" t="s">
        <v>1939</v>
      </c>
      <c r="F1411" s="25" t="s">
        <v>14</v>
      </c>
      <c r="G1411" s="26" t="s">
        <v>4897</v>
      </c>
      <c r="H1411" s="27" t="s">
        <v>402</v>
      </c>
      <c r="I1411" s="90">
        <v>100</v>
      </c>
      <c r="J1411" s="28">
        <v>200</v>
      </c>
      <c r="K1411" s="77">
        <f t="shared" si="28"/>
        <v>20000</v>
      </c>
      <c r="L1411" s="25" t="s">
        <v>22</v>
      </c>
      <c r="M1411" s="25" t="s">
        <v>19</v>
      </c>
      <c r="N1411" s="29">
        <v>0</v>
      </c>
    </row>
    <row r="1412" spans="1:14" s="30" customFormat="1" ht="56.25">
      <c r="A1412" s="21">
        <v>1399</v>
      </c>
      <c r="B1412" s="332" t="s">
        <v>4654</v>
      </c>
      <c r="C1412" s="333" t="s">
        <v>4691</v>
      </c>
      <c r="D1412" s="333" t="s">
        <v>868</v>
      </c>
      <c r="E1412" s="333" t="s">
        <v>869</v>
      </c>
      <c r="F1412" s="25" t="s">
        <v>14</v>
      </c>
      <c r="G1412" s="26" t="s">
        <v>4897</v>
      </c>
      <c r="H1412" s="45" t="s">
        <v>593</v>
      </c>
      <c r="I1412" s="45">
        <v>0.8</v>
      </c>
      <c r="J1412" s="64">
        <v>285000</v>
      </c>
      <c r="K1412" s="77">
        <f t="shared" si="28"/>
        <v>228000</v>
      </c>
      <c r="L1412" s="25" t="s">
        <v>22</v>
      </c>
      <c r="M1412" s="25" t="s">
        <v>19</v>
      </c>
      <c r="N1412" s="29">
        <v>0</v>
      </c>
    </row>
    <row r="1413" spans="1:14" s="30" customFormat="1" ht="56.25">
      <c r="A1413" s="21">
        <v>1400</v>
      </c>
      <c r="B1413" s="38" t="s">
        <v>4655</v>
      </c>
      <c r="C1413" s="38" t="s">
        <v>4692</v>
      </c>
      <c r="D1413" s="38" t="s">
        <v>343</v>
      </c>
      <c r="E1413" s="38" t="s">
        <v>344</v>
      </c>
      <c r="F1413" s="25" t="s">
        <v>14</v>
      </c>
      <c r="G1413" s="26" t="s">
        <v>4897</v>
      </c>
      <c r="H1413" s="334" t="s">
        <v>345</v>
      </c>
      <c r="I1413" s="62">
        <v>50</v>
      </c>
      <c r="J1413" s="76">
        <v>2920</v>
      </c>
      <c r="K1413" s="77">
        <f t="shared" si="28"/>
        <v>146000</v>
      </c>
      <c r="L1413" s="25" t="s">
        <v>22</v>
      </c>
      <c r="M1413" s="25" t="s">
        <v>19</v>
      </c>
      <c r="N1413" s="29">
        <v>0</v>
      </c>
    </row>
    <row r="1414" spans="1:14" s="30" customFormat="1" ht="56.25">
      <c r="A1414" s="21">
        <v>1401</v>
      </c>
      <c r="B1414" s="38" t="s">
        <v>4655</v>
      </c>
      <c r="C1414" s="38" t="s">
        <v>4693</v>
      </c>
      <c r="D1414" s="38" t="s">
        <v>343</v>
      </c>
      <c r="E1414" s="38" t="s">
        <v>346</v>
      </c>
      <c r="F1414" s="25" t="s">
        <v>14</v>
      </c>
      <c r="G1414" s="26" t="s">
        <v>4897</v>
      </c>
      <c r="H1414" s="334" t="s">
        <v>345</v>
      </c>
      <c r="I1414" s="62">
        <v>15</v>
      </c>
      <c r="J1414" s="76">
        <v>2920</v>
      </c>
      <c r="K1414" s="77">
        <f t="shared" si="28"/>
        <v>43800</v>
      </c>
      <c r="L1414" s="25" t="s">
        <v>22</v>
      </c>
      <c r="M1414" s="25" t="s">
        <v>19</v>
      </c>
      <c r="N1414" s="29">
        <v>0</v>
      </c>
    </row>
    <row r="1415" spans="1:14" s="30" customFormat="1" ht="56.25">
      <c r="A1415" s="21">
        <v>1402</v>
      </c>
      <c r="B1415" s="38" t="s">
        <v>4655</v>
      </c>
      <c r="C1415" s="38" t="s">
        <v>4694</v>
      </c>
      <c r="D1415" s="38" t="s">
        <v>343</v>
      </c>
      <c r="E1415" s="38" t="s">
        <v>347</v>
      </c>
      <c r="F1415" s="25" t="s">
        <v>14</v>
      </c>
      <c r="G1415" s="26" t="s">
        <v>4897</v>
      </c>
      <c r="H1415" s="334" t="s">
        <v>345</v>
      </c>
      <c r="I1415" s="62">
        <v>40</v>
      </c>
      <c r="J1415" s="76">
        <v>2920</v>
      </c>
      <c r="K1415" s="77">
        <f t="shared" si="28"/>
        <v>116800</v>
      </c>
      <c r="L1415" s="25" t="s">
        <v>22</v>
      </c>
      <c r="M1415" s="25" t="s">
        <v>19</v>
      </c>
      <c r="N1415" s="29">
        <v>0</v>
      </c>
    </row>
    <row r="1416" spans="1:14" s="30" customFormat="1" ht="56.25">
      <c r="A1416" s="21">
        <v>1403</v>
      </c>
      <c r="B1416" s="38" t="s">
        <v>4655</v>
      </c>
      <c r="C1416" s="38" t="s">
        <v>4695</v>
      </c>
      <c r="D1416" s="38" t="s">
        <v>343</v>
      </c>
      <c r="E1416" s="38" t="s">
        <v>348</v>
      </c>
      <c r="F1416" s="25" t="s">
        <v>14</v>
      </c>
      <c r="G1416" s="26" t="s">
        <v>4897</v>
      </c>
      <c r="H1416" s="334" t="s">
        <v>308</v>
      </c>
      <c r="I1416" s="62">
        <v>0.08</v>
      </c>
      <c r="J1416" s="76">
        <v>320000</v>
      </c>
      <c r="K1416" s="77">
        <f t="shared" si="28"/>
        <v>25600</v>
      </c>
      <c r="L1416" s="25" t="s">
        <v>22</v>
      </c>
      <c r="M1416" s="25" t="s">
        <v>19</v>
      </c>
      <c r="N1416" s="29">
        <v>0</v>
      </c>
    </row>
    <row r="1417" spans="1:14" s="30" customFormat="1" ht="56.25">
      <c r="A1417" s="21">
        <v>1404</v>
      </c>
      <c r="B1417" s="38" t="s">
        <v>4656</v>
      </c>
      <c r="C1417" s="38" t="s">
        <v>4656</v>
      </c>
      <c r="D1417" s="38" t="s">
        <v>323</v>
      </c>
      <c r="E1417" s="38" t="s">
        <v>323</v>
      </c>
      <c r="F1417" s="25" t="s">
        <v>14</v>
      </c>
      <c r="G1417" s="26" t="s">
        <v>4897</v>
      </c>
      <c r="H1417" s="26" t="s">
        <v>308</v>
      </c>
      <c r="I1417" s="62">
        <v>2.5</v>
      </c>
      <c r="J1417" s="76">
        <v>656250</v>
      </c>
      <c r="K1417" s="77">
        <f t="shared" si="28"/>
        <v>1640625</v>
      </c>
      <c r="L1417" s="25" t="s">
        <v>22</v>
      </c>
      <c r="M1417" s="25" t="s">
        <v>19</v>
      </c>
      <c r="N1417" s="29">
        <v>0</v>
      </c>
    </row>
    <row r="1418" spans="1:14" s="30" customFormat="1" ht="56.25">
      <c r="A1418" s="21">
        <v>1405</v>
      </c>
      <c r="B1418" s="137" t="s">
        <v>4657</v>
      </c>
      <c r="C1418" s="137" t="s">
        <v>4696</v>
      </c>
      <c r="D1418" s="137" t="s">
        <v>1037</v>
      </c>
      <c r="E1418" s="137" t="s">
        <v>1038</v>
      </c>
      <c r="F1418" s="25" t="s">
        <v>14</v>
      </c>
      <c r="G1418" s="26" t="s">
        <v>4897</v>
      </c>
      <c r="H1418" s="26" t="s">
        <v>593</v>
      </c>
      <c r="I1418" s="26">
        <v>0.7</v>
      </c>
      <c r="J1418" s="75">
        <v>250000</v>
      </c>
      <c r="K1418" s="77">
        <f t="shared" si="28"/>
        <v>175000</v>
      </c>
      <c r="L1418" s="25" t="s">
        <v>22</v>
      </c>
      <c r="M1418" s="25" t="s">
        <v>19</v>
      </c>
      <c r="N1418" s="29">
        <v>0</v>
      </c>
    </row>
    <row r="1419" spans="1:14" s="30" customFormat="1" ht="56.25">
      <c r="A1419" s="21">
        <v>1406</v>
      </c>
      <c r="B1419" s="38" t="s">
        <v>4658</v>
      </c>
      <c r="C1419" s="38" t="s">
        <v>4697</v>
      </c>
      <c r="D1419" s="38" t="s">
        <v>324</v>
      </c>
      <c r="E1419" s="38" t="s">
        <v>325</v>
      </c>
      <c r="F1419" s="25" t="s">
        <v>14</v>
      </c>
      <c r="G1419" s="26" t="s">
        <v>4897</v>
      </c>
      <c r="H1419" s="26" t="s">
        <v>308</v>
      </c>
      <c r="I1419" s="62">
        <v>0.7</v>
      </c>
      <c r="J1419" s="76">
        <v>100000</v>
      </c>
      <c r="K1419" s="77">
        <f t="shared" si="28"/>
        <v>70000</v>
      </c>
      <c r="L1419" s="25" t="s">
        <v>22</v>
      </c>
      <c r="M1419" s="25" t="s">
        <v>19</v>
      </c>
      <c r="N1419" s="29">
        <v>0</v>
      </c>
    </row>
    <row r="1420" spans="1:14" s="30" customFormat="1" ht="56.25">
      <c r="A1420" s="21">
        <v>1407</v>
      </c>
      <c r="B1420" s="38" t="s">
        <v>4659</v>
      </c>
      <c r="C1420" s="38" t="s">
        <v>4698</v>
      </c>
      <c r="D1420" s="38" t="s">
        <v>326</v>
      </c>
      <c r="E1420" s="38" t="s">
        <v>327</v>
      </c>
      <c r="F1420" s="25" t="s">
        <v>14</v>
      </c>
      <c r="G1420" s="26" t="s">
        <v>4897</v>
      </c>
      <c r="H1420" s="26" t="s">
        <v>308</v>
      </c>
      <c r="I1420" s="62">
        <v>0.1</v>
      </c>
      <c r="J1420" s="76">
        <v>352000</v>
      </c>
      <c r="K1420" s="77">
        <f t="shared" si="28"/>
        <v>35200</v>
      </c>
      <c r="L1420" s="25" t="s">
        <v>22</v>
      </c>
      <c r="M1420" s="25" t="s">
        <v>19</v>
      </c>
      <c r="N1420" s="29">
        <v>0</v>
      </c>
    </row>
    <row r="1421" spans="1:14" s="30" customFormat="1" ht="56.25">
      <c r="A1421" s="21">
        <v>1408</v>
      </c>
      <c r="B1421" s="38" t="s">
        <v>4659</v>
      </c>
      <c r="C1421" s="38" t="s">
        <v>4699</v>
      </c>
      <c r="D1421" s="38" t="s">
        <v>326</v>
      </c>
      <c r="E1421" s="38" t="s">
        <v>328</v>
      </c>
      <c r="F1421" s="25" t="s">
        <v>14</v>
      </c>
      <c r="G1421" s="26" t="s">
        <v>4897</v>
      </c>
      <c r="H1421" s="26" t="s">
        <v>308</v>
      </c>
      <c r="I1421" s="62">
        <v>0.2</v>
      </c>
      <c r="J1421" s="76">
        <v>352000</v>
      </c>
      <c r="K1421" s="77">
        <f t="shared" si="28"/>
        <v>70400</v>
      </c>
      <c r="L1421" s="25" t="s">
        <v>22</v>
      </c>
      <c r="M1421" s="25" t="s">
        <v>19</v>
      </c>
      <c r="N1421" s="29">
        <v>0</v>
      </c>
    </row>
    <row r="1422" spans="1:14" s="30" customFormat="1" ht="56.25">
      <c r="A1422" s="21">
        <v>1409</v>
      </c>
      <c r="B1422" s="38" t="s">
        <v>4659</v>
      </c>
      <c r="C1422" s="38" t="s">
        <v>4700</v>
      </c>
      <c r="D1422" s="38" t="s">
        <v>326</v>
      </c>
      <c r="E1422" s="38" t="s">
        <v>329</v>
      </c>
      <c r="F1422" s="25" t="s">
        <v>14</v>
      </c>
      <c r="G1422" s="26" t="s">
        <v>4897</v>
      </c>
      <c r="H1422" s="26" t="s">
        <v>308</v>
      </c>
      <c r="I1422" s="62">
        <v>0.5</v>
      </c>
      <c r="J1422" s="76">
        <v>352000</v>
      </c>
      <c r="K1422" s="77">
        <f t="shared" si="28"/>
        <v>176000</v>
      </c>
      <c r="L1422" s="25" t="s">
        <v>22</v>
      </c>
      <c r="M1422" s="25" t="s">
        <v>19</v>
      </c>
      <c r="N1422" s="29">
        <v>0</v>
      </c>
    </row>
    <row r="1423" spans="1:14" s="30" customFormat="1" ht="56.25">
      <c r="A1423" s="21">
        <v>1410</v>
      </c>
      <c r="B1423" s="38" t="s">
        <v>4659</v>
      </c>
      <c r="C1423" s="38" t="s">
        <v>4701</v>
      </c>
      <c r="D1423" s="38" t="s">
        <v>326</v>
      </c>
      <c r="E1423" s="38" t="s">
        <v>330</v>
      </c>
      <c r="F1423" s="25" t="s">
        <v>14</v>
      </c>
      <c r="G1423" s="26" t="s">
        <v>4897</v>
      </c>
      <c r="H1423" s="26" t="s">
        <v>308</v>
      </c>
      <c r="I1423" s="62">
        <v>0.5</v>
      </c>
      <c r="J1423" s="76">
        <v>352000</v>
      </c>
      <c r="K1423" s="77">
        <f t="shared" si="28"/>
        <v>176000</v>
      </c>
      <c r="L1423" s="25" t="s">
        <v>22</v>
      </c>
      <c r="M1423" s="25" t="s">
        <v>19</v>
      </c>
      <c r="N1423" s="29">
        <v>0</v>
      </c>
    </row>
    <row r="1424" spans="1:14" s="30" customFormat="1" ht="56.25">
      <c r="A1424" s="21">
        <v>1411</v>
      </c>
      <c r="B1424" s="38" t="s">
        <v>4659</v>
      </c>
      <c r="C1424" s="38" t="s">
        <v>4702</v>
      </c>
      <c r="D1424" s="38" t="s">
        <v>326</v>
      </c>
      <c r="E1424" s="38" t="s">
        <v>331</v>
      </c>
      <c r="F1424" s="25" t="s">
        <v>14</v>
      </c>
      <c r="G1424" s="26" t="s">
        <v>4897</v>
      </c>
      <c r="H1424" s="26" t="s">
        <v>308</v>
      </c>
      <c r="I1424" s="62">
        <v>0.5</v>
      </c>
      <c r="J1424" s="76">
        <v>380000</v>
      </c>
      <c r="K1424" s="77">
        <f t="shared" si="28"/>
        <v>190000</v>
      </c>
      <c r="L1424" s="25" t="s">
        <v>22</v>
      </c>
      <c r="M1424" s="25" t="s">
        <v>19</v>
      </c>
      <c r="N1424" s="29">
        <v>0</v>
      </c>
    </row>
    <row r="1425" spans="1:14" s="30" customFormat="1" ht="56.25">
      <c r="A1425" s="21">
        <v>1412</v>
      </c>
      <c r="B1425" s="38" t="s">
        <v>4660</v>
      </c>
      <c r="C1425" s="39" t="s">
        <v>4703</v>
      </c>
      <c r="D1425" s="39" t="s">
        <v>1581</v>
      </c>
      <c r="E1425" s="39" t="s">
        <v>1582</v>
      </c>
      <c r="F1425" s="25" t="s">
        <v>14</v>
      </c>
      <c r="G1425" s="26" t="s">
        <v>4897</v>
      </c>
      <c r="H1425" s="62" t="s">
        <v>1580</v>
      </c>
      <c r="I1425" s="62">
        <v>0.126</v>
      </c>
      <c r="J1425" s="63">
        <v>495000</v>
      </c>
      <c r="K1425" s="77">
        <f t="shared" si="28"/>
        <v>62370</v>
      </c>
      <c r="L1425" s="25" t="s">
        <v>22</v>
      </c>
      <c r="M1425" s="25" t="s">
        <v>19</v>
      </c>
      <c r="N1425" s="29">
        <v>0</v>
      </c>
    </row>
    <row r="1426" spans="1:14" s="30" customFormat="1" ht="56.25">
      <c r="A1426" s="21">
        <v>1413</v>
      </c>
      <c r="B1426" s="38" t="s">
        <v>4661</v>
      </c>
      <c r="C1426" s="39" t="s">
        <v>4704</v>
      </c>
      <c r="D1426" s="39" t="s">
        <v>1585</v>
      </c>
      <c r="E1426" s="39" t="s">
        <v>1586</v>
      </c>
      <c r="F1426" s="25" t="s">
        <v>14</v>
      </c>
      <c r="G1426" s="26" t="s">
        <v>4897</v>
      </c>
      <c r="H1426" s="62" t="s">
        <v>1580</v>
      </c>
      <c r="I1426" s="62">
        <v>0.4</v>
      </c>
      <c r="J1426" s="63">
        <v>495000</v>
      </c>
      <c r="K1426" s="77">
        <f t="shared" si="28"/>
        <v>198000</v>
      </c>
      <c r="L1426" s="25" t="s">
        <v>22</v>
      </c>
      <c r="M1426" s="25" t="s">
        <v>19</v>
      </c>
      <c r="N1426" s="29">
        <v>0</v>
      </c>
    </row>
    <row r="1427" spans="1:14" s="30" customFormat="1" ht="56.25">
      <c r="A1427" s="21">
        <v>1414</v>
      </c>
      <c r="B1427" s="38" t="s">
        <v>4662</v>
      </c>
      <c r="C1427" s="39" t="s">
        <v>4705</v>
      </c>
      <c r="D1427" s="39" t="s">
        <v>1587</v>
      </c>
      <c r="E1427" s="39" t="s">
        <v>1588</v>
      </c>
      <c r="F1427" s="25" t="s">
        <v>14</v>
      </c>
      <c r="G1427" s="26" t="s">
        <v>4897</v>
      </c>
      <c r="H1427" s="62" t="s">
        <v>1580</v>
      </c>
      <c r="I1427" s="62">
        <v>0.22</v>
      </c>
      <c r="J1427" s="63">
        <v>495000</v>
      </c>
      <c r="K1427" s="77">
        <f t="shared" si="28"/>
        <v>108900</v>
      </c>
      <c r="L1427" s="25" t="s">
        <v>22</v>
      </c>
      <c r="M1427" s="25" t="s">
        <v>19</v>
      </c>
      <c r="N1427" s="29">
        <v>0</v>
      </c>
    </row>
    <row r="1428" spans="1:14" s="30" customFormat="1" ht="56.25">
      <c r="A1428" s="21">
        <v>1415</v>
      </c>
      <c r="B1428" s="38" t="s">
        <v>4663</v>
      </c>
      <c r="C1428" s="39" t="s">
        <v>4706</v>
      </c>
      <c r="D1428" s="39" t="s">
        <v>1589</v>
      </c>
      <c r="E1428" s="39" t="s">
        <v>1590</v>
      </c>
      <c r="F1428" s="25" t="s">
        <v>14</v>
      </c>
      <c r="G1428" s="26" t="s">
        <v>4897</v>
      </c>
      <c r="H1428" s="62" t="s">
        <v>1580</v>
      </c>
      <c r="I1428" s="62">
        <v>0.071</v>
      </c>
      <c r="J1428" s="63">
        <v>495000</v>
      </c>
      <c r="K1428" s="77">
        <f t="shared" si="28"/>
        <v>35145</v>
      </c>
      <c r="L1428" s="25" t="s">
        <v>22</v>
      </c>
      <c r="M1428" s="25" t="s">
        <v>19</v>
      </c>
      <c r="N1428" s="29">
        <v>0</v>
      </c>
    </row>
    <row r="1429" spans="1:14" s="30" customFormat="1" ht="56.25">
      <c r="A1429" s="21">
        <v>1416</v>
      </c>
      <c r="B1429" s="38" t="s">
        <v>4664</v>
      </c>
      <c r="C1429" s="39" t="s">
        <v>4707</v>
      </c>
      <c r="D1429" s="39" t="s">
        <v>1593</v>
      </c>
      <c r="E1429" s="39" t="s">
        <v>1594</v>
      </c>
      <c r="F1429" s="25" t="s">
        <v>14</v>
      </c>
      <c r="G1429" s="26" t="s">
        <v>4897</v>
      </c>
      <c r="H1429" s="62" t="s">
        <v>1580</v>
      </c>
      <c r="I1429" s="62">
        <v>0.103</v>
      </c>
      <c r="J1429" s="63">
        <v>495000</v>
      </c>
      <c r="K1429" s="77">
        <f t="shared" si="28"/>
        <v>50985</v>
      </c>
      <c r="L1429" s="25" t="s">
        <v>22</v>
      </c>
      <c r="M1429" s="25" t="s">
        <v>19</v>
      </c>
      <c r="N1429" s="29">
        <v>0</v>
      </c>
    </row>
    <row r="1430" spans="1:14" s="30" customFormat="1" ht="56.25">
      <c r="A1430" s="21">
        <v>1417</v>
      </c>
      <c r="B1430" s="38" t="s">
        <v>4665</v>
      </c>
      <c r="C1430" s="39" t="s">
        <v>4708</v>
      </c>
      <c r="D1430" s="39" t="s">
        <v>1595</v>
      </c>
      <c r="E1430" s="39" t="s">
        <v>1596</v>
      </c>
      <c r="F1430" s="25" t="s">
        <v>14</v>
      </c>
      <c r="G1430" s="26" t="s">
        <v>4897</v>
      </c>
      <c r="H1430" s="62" t="s">
        <v>1580</v>
      </c>
      <c r="I1430" s="62">
        <v>0.153</v>
      </c>
      <c r="J1430" s="63">
        <v>495000</v>
      </c>
      <c r="K1430" s="77">
        <f t="shared" si="28"/>
        <v>75735</v>
      </c>
      <c r="L1430" s="25" t="s">
        <v>22</v>
      </c>
      <c r="M1430" s="25" t="s">
        <v>19</v>
      </c>
      <c r="N1430" s="29">
        <v>0</v>
      </c>
    </row>
    <row r="1431" spans="1:14" s="30" customFormat="1" ht="56.25">
      <c r="A1431" s="21">
        <v>1418</v>
      </c>
      <c r="B1431" s="38" t="s">
        <v>4666</v>
      </c>
      <c r="C1431" s="39" t="s">
        <v>4709</v>
      </c>
      <c r="D1431" s="39" t="s">
        <v>1583</v>
      </c>
      <c r="E1431" s="39" t="s">
        <v>1584</v>
      </c>
      <c r="F1431" s="25" t="s">
        <v>14</v>
      </c>
      <c r="G1431" s="26" t="s">
        <v>4897</v>
      </c>
      <c r="H1431" s="62" t="s">
        <v>1580</v>
      </c>
      <c r="I1431" s="62">
        <v>0.1</v>
      </c>
      <c r="J1431" s="63">
        <v>495000</v>
      </c>
      <c r="K1431" s="77">
        <f t="shared" si="28"/>
        <v>49500</v>
      </c>
      <c r="L1431" s="25" t="s">
        <v>22</v>
      </c>
      <c r="M1431" s="25" t="s">
        <v>19</v>
      </c>
      <c r="N1431" s="29">
        <v>0</v>
      </c>
    </row>
    <row r="1432" spans="1:14" s="30" customFormat="1" ht="56.25">
      <c r="A1432" s="21">
        <v>1419</v>
      </c>
      <c r="B1432" s="38" t="s">
        <v>4667</v>
      </c>
      <c r="C1432" s="39" t="s">
        <v>4710</v>
      </c>
      <c r="D1432" s="39" t="s">
        <v>1591</v>
      </c>
      <c r="E1432" s="39" t="s">
        <v>1592</v>
      </c>
      <c r="F1432" s="25" t="s">
        <v>14</v>
      </c>
      <c r="G1432" s="26" t="s">
        <v>4897</v>
      </c>
      <c r="H1432" s="62" t="s">
        <v>1580</v>
      </c>
      <c r="I1432" s="62">
        <v>0.084</v>
      </c>
      <c r="J1432" s="63">
        <v>495000</v>
      </c>
      <c r="K1432" s="77">
        <f t="shared" si="28"/>
        <v>41580</v>
      </c>
      <c r="L1432" s="25" t="s">
        <v>22</v>
      </c>
      <c r="M1432" s="25" t="s">
        <v>19</v>
      </c>
      <c r="N1432" s="29">
        <v>0</v>
      </c>
    </row>
    <row r="1433" spans="1:14" s="30" customFormat="1" ht="56.25">
      <c r="A1433" s="21">
        <v>1420</v>
      </c>
      <c r="B1433" s="38" t="s">
        <v>4668</v>
      </c>
      <c r="C1433" s="39" t="s">
        <v>4711</v>
      </c>
      <c r="D1433" s="39" t="s">
        <v>1578</v>
      </c>
      <c r="E1433" s="39" t="s">
        <v>1579</v>
      </c>
      <c r="F1433" s="25" t="s">
        <v>14</v>
      </c>
      <c r="G1433" s="26" t="s">
        <v>4897</v>
      </c>
      <c r="H1433" s="62" t="s">
        <v>1580</v>
      </c>
      <c r="I1433" s="62">
        <v>0.2</v>
      </c>
      <c r="J1433" s="63">
        <v>495000</v>
      </c>
      <c r="K1433" s="77">
        <f t="shared" si="28"/>
        <v>99000</v>
      </c>
      <c r="L1433" s="25" t="s">
        <v>22</v>
      </c>
      <c r="M1433" s="25" t="s">
        <v>19</v>
      </c>
      <c r="N1433" s="29">
        <v>0</v>
      </c>
    </row>
    <row r="1434" spans="1:14" s="30" customFormat="1" ht="56.25">
      <c r="A1434" s="21">
        <v>1421</v>
      </c>
      <c r="B1434" s="38" t="s">
        <v>4669</v>
      </c>
      <c r="C1434" s="38" t="s">
        <v>4712</v>
      </c>
      <c r="D1434" s="38" t="s">
        <v>332</v>
      </c>
      <c r="E1434" s="38" t="s">
        <v>333</v>
      </c>
      <c r="F1434" s="25" t="s">
        <v>14</v>
      </c>
      <c r="G1434" s="26" t="s">
        <v>4897</v>
      </c>
      <c r="H1434" s="26" t="s">
        <v>593</v>
      </c>
      <c r="I1434" s="26">
        <v>0.35</v>
      </c>
      <c r="J1434" s="75">
        <v>450000</v>
      </c>
      <c r="K1434" s="77">
        <f t="shared" si="28"/>
        <v>157500</v>
      </c>
      <c r="L1434" s="25" t="s">
        <v>22</v>
      </c>
      <c r="M1434" s="25" t="s">
        <v>19</v>
      </c>
      <c r="N1434" s="29">
        <v>0</v>
      </c>
    </row>
    <row r="1435" spans="1:14" s="30" customFormat="1" ht="56.25">
      <c r="A1435" s="21">
        <v>1422</v>
      </c>
      <c r="B1435" s="38" t="s">
        <v>4669</v>
      </c>
      <c r="C1435" s="38" t="s">
        <v>4713</v>
      </c>
      <c r="D1435" s="38" t="s">
        <v>332</v>
      </c>
      <c r="E1435" s="38" t="s">
        <v>334</v>
      </c>
      <c r="F1435" s="25" t="s">
        <v>14</v>
      </c>
      <c r="G1435" s="26" t="s">
        <v>4897</v>
      </c>
      <c r="H1435" s="26" t="s">
        <v>593</v>
      </c>
      <c r="I1435" s="26">
        <v>0.4</v>
      </c>
      <c r="J1435" s="75">
        <v>450000</v>
      </c>
      <c r="K1435" s="77">
        <f t="shared" si="28"/>
        <v>180000</v>
      </c>
      <c r="L1435" s="25" t="s">
        <v>22</v>
      </c>
      <c r="M1435" s="25" t="s">
        <v>19</v>
      </c>
      <c r="N1435" s="29">
        <v>0</v>
      </c>
    </row>
    <row r="1436" spans="1:14" s="30" customFormat="1" ht="56.25">
      <c r="A1436" s="21">
        <v>1423</v>
      </c>
      <c r="B1436" s="38" t="s">
        <v>4669</v>
      </c>
      <c r="C1436" s="38" t="s">
        <v>4715</v>
      </c>
      <c r="D1436" s="38" t="s">
        <v>332</v>
      </c>
      <c r="E1436" s="38" t="s">
        <v>1027</v>
      </c>
      <c r="F1436" s="25" t="s">
        <v>14</v>
      </c>
      <c r="G1436" s="26" t="s">
        <v>4897</v>
      </c>
      <c r="H1436" s="26" t="s">
        <v>593</v>
      </c>
      <c r="I1436" s="26">
        <v>0.7</v>
      </c>
      <c r="J1436" s="75">
        <v>550000</v>
      </c>
      <c r="K1436" s="77">
        <f t="shared" si="28"/>
        <v>385000</v>
      </c>
      <c r="L1436" s="25" t="s">
        <v>22</v>
      </c>
      <c r="M1436" s="25" t="s">
        <v>19</v>
      </c>
      <c r="N1436" s="29">
        <v>0</v>
      </c>
    </row>
    <row r="1437" spans="1:14" s="30" customFormat="1" ht="56.25">
      <c r="A1437" s="21">
        <v>1424</v>
      </c>
      <c r="B1437" s="38" t="s">
        <v>4669</v>
      </c>
      <c r="C1437" s="38" t="s">
        <v>4716</v>
      </c>
      <c r="D1437" s="38" t="s">
        <v>332</v>
      </c>
      <c r="E1437" s="38" t="s">
        <v>335</v>
      </c>
      <c r="F1437" s="25" t="s">
        <v>14</v>
      </c>
      <c r="G1437" s="26" t="s">
        <v>4897</v>
      </c>
      <c r="H1437" s="26" t="s">
        <v>308</v>
      </c>
      <c r="I1437" s="62">
        <v>0.4</v>
      </c>
      <c r="J1437" s="76">
        <v>450000</v>
      </c>
      <c r="K1437" s="77">
        <f t="shared" si="28"/>
        <v>180000</v>
      </c>
      <c r="L1437" s="25" t="s">
        <v>22</v>
      </c>
      <c r="M1437" s="25" t="s">
        <v>19</v>
      </c>
      <c r="N1437" s="29">
        <v>0</v>
      </c>
    </row>
    <row r="1438" spans="1:14" s="30" customFormat="1" ht="56.25">
      <c r="A1438" s="21">
        <v>1425</v>
      </c>
      <c r="B1438" s="38" t="s">
        <v>4669</v>
      </c>
      <c r="C1438" s="38" t="s">
        <v>4714</v>
      </c>
      <c r="D1438" s="38" t="s">
        <v>332</v>
      </c>
      <c r="E1438" s="38" t="s">
        <v>336</v>
      </c>
      <c r="F1438" s="25" t="s">
        <v>14</v>
      </c>
      <c r="G1438" s="26" t="s">
        <v>4897</v>
      </c>
      <c r="H1438" s="26" t="s">
        <v>308</v>
      </c>
      <c r="I1438" s="62">
        <v>0.6</v>
      </c>
      <c r="J1438" s="76">
        <v>450000</v>
      </c>
      <c r="K1438" s="77">
        <f t="shared" si="28"/>
        <v>270000</v>
      </c>
      <c r="L1438" s="25" t="s">
        <v>22</v>
      </c>
      <c r="M1438" s="25" t="s">
        <v>19</v>
      </c>
      <c r="N1438" s="29">
        <v>0</v>
      </c>
    </row>
    <row r="1439" spans="1:14" s="30" customFormat="1" ht="56.25">
      <c r="A1439" s="21">
        <v>1426</v>
      </c>
      <c r="B1439" s="38" t="s">
        <v>4669</v>
      </c>
      <c r="C1439" s="38" t="s">
        <v>4717</v>
      </c>
      <c r="D1439" s="38" t="s">
        <v>332</v>
      </c>
      <c r="E1439" s="38" t="s">
        <v>337</v>
      </c>
      <c r="F1439" s="25" t="s">
        <v>14</v>
      </c>
      <c r="G1439" s="26" t="s">
        <v>4897</v>
      </c>
      <c r="H1439" s="26" t="s">
        <v>308</v>
      </c>
      <c r="I1439" s="62">
        <v>0.9</v>
      </c>
      <c r="J1439" s="76">
        <v>450000</v>
      </c>
      <c r="K1439" s="77">
        <f t="shared" si="28"/>
        <v>405000</v>
      </c>
      <c r="L1439" s="25" t="s">
        <v>22</v>
      </c>
      <c r="M1439" s="25" t="s">
        <v>19</v>
      </c>
      <c r="N1439" s="29">
        <v>0</v>
      </c>
    </row>
    <row r="1440" spans="1:14" s="30" customFormat="1" ht="56.25">
      <c r="A1440" s="21">
        <v>1427</v>
      </c>
      <c r="B1440" s="38" t="s">
        <v>4669</v>
      </c>
      <c r="C1440" s="38" t="s">
        <v>4718</v>
      </c>
      <c r="D1440" s="38" t="s">
        <v>332</v>
      </c>
      <c r="E1440" s="38" t="s">
        <v>338</v>
      </c>
      <c r="F1440" s="25" t="s">
        <v>14</v>
      </c>
      <c r="G1440" s="26" t="s">
        <v>4897</v>
      </c>
      <c r="H1440" s="26" t="s">
        <v>308</v>
      </c>
      <c r="I1440" s="62">
        <v>0.3</v>
      </c>
      <c r="J1440" s="76">
        <v>450000</v>
      </c>
      <c r="K1440" s="77">
        <f t="shared" si="28"/>
        <v>135000</v>
      </c>
      <c r="L1440" s="25" t="s">
        <v>22</v>
      </c>
      <c r="M1440" s="25" t="s">
        <v>19</v>
      </c>
      <c r="N1440" s="29">
        <v>0</v>
      </c>
    </row>
    <row r="1441" spans="1:14" s="30" customFormat="1" ht="56.25">
      <c r="A1441" s="21">
        <v>1428</v>
      </c>
      <c r="B1441" s="38" t="s">
        <v>4669</v>
      </c>
      <c r="C1441" s="38" t="s">
        <v>4719</v>
      </c>
      <c r="D1441" s="38" t="s">
        <v>332</v>
      </c>
      <c r="E1441" s="38" t="s">
        <v>339</v>
      </c>
      <c r="F1441" s="25" t="s">
        <v>14</v>
      </c>
      <c r="G1441" s="26" t="s">
        <v>4897</v>
      </c>
      <c r="H1441" s="26" t="s">
        <v>308</v>
      </c>
      <c r="I1441" s="62">
        <v>0.9</v>
      </c>
      <c r="J1441" s="76">
        <v>450000</v>
      </c>
      <c r="K1441" s="77">
        <f t="shared" si="28"/>
        <v>405000</v>
      </c>
      <c r="L1441" s="25" t="s">
        <v>22</v>
      </c>
      <c r="M1441" s="25" t="s">
        <v>19</v>
      </c>
      <c r="N1441" s="29">
        <v>0</v>
      </c>
    </row>
    <row r="1442" spans="1:14" s="30" customFormat="1" ht="56.25">
      <c r="A1442" s="21">
        <v>1429</v>
      </c>
      <c r="B1442" s="38" t="s">
        <v>4669</v>
      </c>
      <c r="C1442" s="38" t="s">
        <v>4720</v>
      </c>
      <c r="D1442" s="38" t="s">
        <v>332</v>
      </c>
      <c r="E1442" s="38" t="s">
        <v>340</v>
      </c>
      <c r="F1442" s="25" t="s">
        <v>14</v>
      </c>
      <c r="G1442" s="26" t="s">
        <v>4897</v>
      </c>
      <c r="H1442" s="26" t="s">
        <v>308</v>
      </c>
      <c r="I1442" s="62">
        <v>1</v>
      </c>
      <c r="J1442" s="76">
        <v>480000</v>
      </c>
      <c r="K1442" s="77">
        <f t="shared" si="28"/>
        <v>480000</v>
      </c>
      <c r="L1442" s="25" t="s">
        <v>22</v>
      </c>
      <c r="M1442" s="25" t="s">
        <v>19</v>
      </c>
      <c r="N1442" s="29">
        <v>0</v>
      </c>
    </row>
    <row r="1443" spans="1:14" s="30" customFormat="1" ht="56.25">
      <c r="A1443" s="21">
        <v>1430</v>
      </c>
      <c r="B1443" s="38" t="s">
        <v>4669</v>
      </c>
      <c r="C1443" s="38" t="s">
        <v>4721</v>
      </c>
      <c r="D1443" s="38" t="s">
        <v>332</v>
      </c>
      <c r="E1443" s="38" t="s">
        <v>341</v>
      </c>
      <c r="F1443" s="25" t="s">
        <v>14</v>
      </c>
      <c r="G1443" s="26" t="s">
        <v>4897</v>
      </c>
      <c r="H1443" s="26" t="s">
        <v>308</v>
      </c>
      <c r="I1443" s="62">
        <v>0.5</v>
      </c>
      <c r="J1443" s="76">
        <v>480000</v>
      </c>
      <c r="K1443" s="77">
        <f t="shared" si="28"/>
        <v>240000</v>
      </c>
      <c r="L1443" s="25" t="s">
        <v>22</v>
      </c>
      <c r="M1443" s="25" t="s">
        <v>19</v>
      </c>
      <c r="N1443" s="29">
        <v>0</v>
      </c>
    </row>
    <row r="1444" spans="1:14" s="30" customFormat="1" ht="56.25">
      <c r="A1444" s="21">
        <v>1431</v>
      </c>
      <c r="B1444" s="38" t="s">
        <v>4669</v>
      </c>
      <c r="C1444" s="38" t="s">
        <v>4722</v>
      </c>
      <c r="D1444" s="38" t="s">
        <v>332</v>
      </c>
      <c r="E1444" s="38" t="s">
        <v>342</v>
      </c>
      <c r="F1444" s="25" t="s">
        <v>14</v>
      </c>
      <c r="G1444" s="26" t="s">
        <v>4897</v>
      </c>
      <c r="H1444" s="26" t="s">
        <v>308</v>
      </c>
      <c r="I1444" s="62">
        <v>1</v>
      </c>
      <c r="J1444" s="76">
        <v>480000</v>
      </c>
      <c r="K1444" s="77">
        <f t="shared" si="28"/>
        <v>480000</v>
      </c>
      <c r="L1444" s="25" t="s">
        <v>22</v>
      </c>
      <c r="M1444" s="25" t="s">
        <v>19</v>
      </c>
      <c r="N1444" s="29">
        <v>0</v>
      </c>
    </row>
    <row r="1445" spans="1:14" s="30" customFormat="1" ht="56.25">
      <c r="A1445" s="21">
        <v>1432</v>
      </c>
      <c r="B1445" s="38" t="s">
        <v>4669</v>
      </c>
      <c r="C1445" s="39" t="s">
        <v>4723</v>
      </c>
      <c r="D1445" s="39" t="s">
        <v>1281</v>
      </c>
      <c r="E1445" s="39" t="s">
        <v>1282</v>
      </c>
      <c r="F1445" s="25" t="s">
        <v>14</v>
      </c>
      <c r="G1445" s="26" t="s">
        <v>4897</v>
      </c>
      <c r="H1445" s="26" t="s">
        <v>593</v>
      </c>
      <c r="I1445" s="26">
        <v>0.3</v>
      </c>
      <c r="J1445" s="78">
        <v>352000</v>
      </c>
      <c r="K1445" s="77">
        <f t="shared" si="28"/>
        <v>105600</v>
      </c>
      <c r="L1445" s="25" t="s">
        <v>22</v>
      </c>
      <c r="M1445" s="25" t="s">
        <v>19</v>
      </c>
      <c r="N1445" s="29">
        <v>0</v>
      </c>
    </row>
    <row r="1446" spans="1:14" s="30" customFormat="1" ht="56.25">
      <c r="A1446" s="21">
        <v>1433</v>
      </c>
      <c r="B1446" s="38" t="s">
        <v>4669</v>
      </c>
      <c r="C1446" s="39" t="s">
        <v>4724</v>
      </c>
      <c r="D1446" s="39" t="s">
        <v>1281</v>
      </c>
      <c r="E1446" s="39" t="s">
        <v>1283</v>
      </c>
      <c r="F1446" s="25" t="s">
        <v>14</v>
      </c>
      <c r="G1446" s="26" t="s">
        <v>4897</v>
      </c>
      <c r="H1446" s="26" t="s">
        <v>593</v>
      </c>
      <c r="I1446" s="26">
        <v>0.5</v>
      </c>
      <c r="J1446" s="78">
        <v>352000</v>
      </c>
      <c r="K1446" s="77">
        <f t="shared" si="28"/>
        <v>176000</v>
      </c>
      <c r="L1446" s="25" t="s">
        <v>22</v>
      </c>
      <c r="M1446" s="25" t="s">
        <v>19</v>
      </c>
      <c r="N1446" s="29">
        <v>0</v>
      </c>
    </row>
    <row r="1447" spans="1:14" s="30" customFormat="1" ht="56.25">
      <c r="A1447" s="21">
        <v>1434</v>
      </c>
      <c r="B1447" s="43" t="s">
        <v>4670</v>
      </c>
      <c r="C1447" s="43" t="s">
        <v>4725</v>
      </c>
      <c r="D1447" s="43" t="s">
        <v>321</v>
      </c>
      <c r="E1447" s="43" t="s">
        <v>322</v>
      </c>
      <c r="F1447" s="25" t="s">
        <v>14</v>
      </c>
      <c r="G1447" s="26" t="s">
        <v>4897</v>
      </c>
      <c r="H1447" s="44" t="s">
        <v>15</v>
      </c>
      <c r="I1447" s="45">
        <v>230</v>
      </c>
      <c r="J1447" s="77">
        <v>3000</v>
      </c>
      <c r="K1447" s="77">
        <f t="shared" si="28"/>
        <v>690000</v>
      </c>
      <c r="L1447" s="25" t="s">
        <v>22</v>
      </c>
      <c r="M1447" s="25" t="s">
        <v>19</v>
      </c>
      <c r="N1447" s="29">
        <v>0</v>
      </c>
    </row>
    <row r="1448" spans="1:14" s="30" customFormat="1" ht="56.25">
      <c r="A1448" s="21">
        <v>1435</v>
      </c>
      <c r="B1448" s="38" t="s">
        <v>4671</v>
      </c>
      <c r="C1448" s="39" t="s">
        <v>4726</v>
      </c>
      <c r="D1448" s="39" t="s">
        <v>1650</v>
      </c>
      <c r="E1448" s="39" t="s">
        <v>1651</v>
      </c>
      <c r="F1448" s="25" t="s">
        <v>14</v>
      </c>
      <c r="G1448" s="26" t="s">
        <v>4897</v>
      </c>
      <c r="H1448" s="62" t="s">
        <v>402</v>
      </c>
      <c r="I1448" s="62">
        <v>15</v>
      </c>
      <c r="J1448" s="63">
        <v>1000</v>
      </c>
      <c r="K1448" s="77">
        <f t="shared" si="28"/>
        <v>15000</v>
      </c>
      <c r="L1448" s="25" t="s">
        <v>22</v>
      </c>
      <c r="M1448" s="25" t="s">
        <v>19</v>
      </c>
      <c r="N1448" s="29">
        <v>0</v>
      </c>
    </row>
    <row r="1449" spans="1:14" s="30" customFormat="1" ht="75">
      <c r="A1449" s="21">
        <v>1436</v>
      </c>
      <c r="B1449" s="22" t="s">
        <v>4672</v>
      </c>
      <c r="C1449" s="24" t="s">
        <v>4727</v>
      </c>
      <c r="D1449" s="24" t="s">
        <v>1944</v>
      </c>
      <c r="E1449" s="24" t="s">
        <v>1943</v>
      </c>
      <c r="F1449" s="25" t="s">
        <v>14</v>
      </c>
      <c r="G1449" s="26" t="s">
        <v>4897</v>
      </c>
      <c r="H1449" s="27" t="s">
        <v>402</v>
      </c>
      <c r="I1449" s="27">
        <v>20</v>
      </c>
      <c r="J1449" s="28">
        <v>130</v>
      </c>
      <c r="K1449" s="77">
        <f t="shared" si="28"/>
        <v>2600</v>
      </c>
      <c r="L1449" s="25" t="s">
        <v>22</v>
      </c>
      <c r="M1449" s="25" t="s">
        <v>19</v>
      </c>
      <c r="N1449" s="29">
        <v>0</v>
      </c>
    </row>
    <row r="1450" spans="1:14" s="30" customFormat="1" ht="75">
      <c r="A1450" s="21">
        <v>1437</v>
      </c>
      <c r="B1450" s="22" t="s">
        <v>4673</v>
      </c>
      <c r="C1450" s="335" t="s">
        <v>4727</v>
      </c>
      <c r="D1450" s="24" t="s">
        <v>1942</v>
      </c>
      <c r="E1450" s="335" t="s">
        <v>1943</v>
      </c>
      <c r="F1450" s="25" t="s">
        <v>14</v>
      </c>
      <c r="G1450" s="26" t="s">
        <v>4897</v>
      </c>
      <c r="H1450" s="27" t="s">
        <v>402</v>
      </c>
      <c r="I1450" s="27">
        <v>20</v>
      </c>
      <c r="J1450" s="28">
        <v>120</v>
      </c>
      <c r="K1450" s="77">
        <f t="shared" si="28"/>
        <v>2400</v>
      </c>
      <c r="L1450" s="25" t="s">
        <v>22</v>
      </c>
      <c r="M1450" s="25" t="s">
        <v>19</v>
      </c>
      <c r="N1450" s="29">
        <v>0</v>
      </c>
    </row>
    <row r="1451" spans="1:14" s="30" customFormat="1" ht="56.25">
      <c r="A1451" s="21">
        <v>1438</v>
      </c>
      <c r="B1451" s="129" t="s">
        <v>4674</v>
      </c>
      <c r="C1451" s="43" t="s">
        <v>4728</v>
      </c>
      <c r="D1451" s="129" t="s">
        <v>1324</v>
      </c>
      <c r="E1451" s="43" t="s">
        <v>1325</v>
      </c>
      <c r="F1451" s="25" t="s">
        <v>14</v>
      </c>
      <c r="G1451" s="26" t="s">
        <v>4897</v>
      </c>
      <c r="H1451" s="129" t="s">
        <v>1326</v>
      </c>
      <c r="I1451" s="202">
        <v>10</v>
      </c>
      <c r="J1451" s="46">
        <v>600</v>
      </c>
      <c r="K1451" s="77">
        <f t="shared" si="28"/>
        <v>6000</v>
      </c>
      <c r="L1451" s="25" t="s">
        <v>22</v>
      </c>
      <c r="M1451" s="25" t="s">
        <v>19</v>
      </c>
      <c r="N1451" s="29">
        <v>0</v>
      </c>
    </row>
    <row r="1452" spans="1:14" s="30" customFormat="1" ht="131.25">
      <c r="A1452" s="21">
        <v>1439</v>
      </c>
      <c r="B1452" s="100" t="s">
        <v>4675</v>
      </c>
      <c r="C1452" s="22" t="s">
        <v>4729</v>
      </c>
      <c r="D1452" s="336" t="s">
        <v>1901</v>
      </c>
      <c r="E1452" s="22" t="s">
        <v>1902</v>
      </c>
      <c r="F1452" s="25" t="s">
        <v>14</v>
      </c>
      <c r="G1452" s="26" t="s">
        <v>4897</v>
      </c>
      <c r="H1452" s="27" t="s">
        <v>1329</v>
      </c>
      <c r="I1452" s="27">
        <v>2</v>
      </c>
      <c r="J1452" s="28">
        <v>35000</v>
      </c>
      <c r="K1452" s="77">
        <f t="shared" si="28"/>
        <v>70000</v>
      </c>
      <c r="L1452" s="25" t="s">
        <v>22</v>
      </c>
      <c r="M1452" s="25" t="s">
        <v>19</v>
      </c>
      <c r="N1452" s="29">
        <v>0</v>
      </c>
    </row>
    <row r="1453" spans="1:14" s="30" customFormat="1" ht="56.25">
      <c r="A1453" s="21">
        <v>1440</v>
      </c>
      <c r="B1453" s="38" t="s">
        <v>4676</v>
      </c>
      <c r="C1453" s="38" t="s">
        <v>4676</v>
      </c>
      <c r="D1453" s="38" t="s">
        <v>501</v>
      </c>
      <c r="E1453" s="38" t="s">
        <v>501</v>
      </c>
      <c r="F1453" s="25" t="s">
        <v>14</v>
      </c>
      <c r="G1453" s="26" t="s">
        <v>4897</v>
      </c>
      <c r="H1453" s="26" t="s">
        <v>682</v>
      </c>
      <c r="I1453" s="62">
        <v>135</v>
      </c>
      <c r="J1453" s="77">
        <v>600</v>
      </c>
      <c r="K1453" s="77">
        <f t="shared" si="28"/>
        <v>81000</v>
      </c>
      <c r="L1453" s="25" t="s">
        <v>22</v>
      </c>
      <c r="M1453" s="25" t="s">
        <v>19</v>
      </c>
      <c r="N1453" s="29">
        <v>0</v>
      </c>
    </row>
    <row r="1454" spans="1:14" s="30" customFormat="1" ht="56.25">
      <c r="A1454" s="21">
        <v>1441</v>
      </c>
      <c r="B1454" s="38" t="s">
        <v>4677</v>
      </c>
      <c r="C1454" s="39" t="s">
        <v>4730</v>
      </c>
      <c r="D1454" s="39" t="s">
        <v>982</v>
      </c>
      <c r="E1454" s="39" t="s">
        <v>983</v>
      </c>
      <c r="F1454" s="25" t="s">
        <v>14</v>
      </c>
      <c r="G1454" s="26" t="s">
        <v>4897</v>
      </c>
      <c r="H1454" s="26" t="s">
        <v>15</v>
      </c>
      <c r="I1454" s="26">
        <v>8</v>
      </c>
      <c r="J1454" s="75">
        <v>55000</v>
      </c>
      <c r="K1454" s="77">
        <f t="shared" si="28"/>
        <v>440000</v>
      </c>
      <c r="L1454" s="25" t="s">
        <v>22</v>
      </c>
      <c r="M1454" s="25" t="s">
        <v>19</v>
      </c>
      <c r="N1454" s="29">
        <v>0</v>
      </c>
    </row>
    <row r="1455" spans="1:14" s="30" customFormat="1" ht="56.25">
      <c r="A1455" s="21">
        <v>1442</v>
      </c>
      <c r="B1455" s="67" t="s">
        <v>4678</v>
      </c>
      <c r="C1455" s="68" t="s">
        <v>1179</v>
      </c>
      <c r="D1455" s="68" t="s">
        <v>1178</v>
      </c>
      <c r="E1455" s="68" t="s">
        <v>1179</v>
      </c>
      <c r="F1455" s="25" t="s">
        <v>14</v>
      </c>
      <c r="G1455" s="26" t="s">
        <v>4897</v>
      </c>
      <c r="H1455" s="45" t="s">
        <v>593</v>
      </c>
      <c r="I1455" s="45">
        <v>0.4</v>
      </c>
      <c r="J1455" s="64">
        <v>400000</v>
      </c>
      <c r="K1455" s="77">
        <f t="shared" si="28"/>
        <v>160000</v>
      </c>
      <c r="L1455" s="25" t="s">
        <v>22</v>
      </c>
      <c r="M1455" s="25" t="s">
        <v>19</v>
      </c>
      <c r="N1455" s="29">
        <v>0</v>
      </c>
    </row>
    <row r="1456" spans="1:14" s="30" customFormat="1" ht="56.25">
      <c r="A1456" s="21">
        <v>1443</v>
      </c>
      <c r="B1456" s="38" t="s">
        <v>4679</v>
      </c>
      <c r="C1456" s="38" t="s">
        <v>4731</v>
      </c>
      <c r="D1456" s="39" t="s">
        <v>1033</v>
      </c>
      <c r="E1456" s="38" t="s">
        <v>1034</v>
      </c>
      <c r="F1456" s="25" t="s">
        <v>14</v>
      </c>
      <c r="G1456" s="26" t="s">
        <v>4897</v>
      </c>
      <c r="H1456" s="26" t="s">
        <v>593</v>
      </c>
      <c r="I1456" s="26">
        <v>0.6</v>
      </c>
      <c r="J1456" s="75">
        <v>290000</v>
      </c>
      <c r="K1456" s="77">
        <f t="shared" si="28"/>
        <v>174000</v>
      </c>
      <c r="L1456" s="25" t="s">
        <v>22</v>
      </c>
      <c r="M1456" s="25" t="s">
        <v>19</v>
      </c>
      <c r="N1456" s="29">
        <v>0</v>
      </c>
    </row>
    <row r="1457" spans="1:14" s="30" customFormat="1" ht="56.25">
      <c r="A1457" s="21">
        <v>1444</v>
      </c>
      <c r="B1457" s="43" t="s">
        <v>4680</v>
      </c>
      <c r="C1457" s="43" t="s">
        <v>4732</v>
      </c>
      <c r="D1457" s="43" t="s">
        <v>366</v>
      </c>
      <c r="E1457" s="43" t="s">
        <v>367</v>
      </c>
      <c r="F1457" s="25" t="s">
        <v>14</v>
      </c>
      <c r="G1457" s="26" t="s">
        <v>4897</v>
      </c>
      <c r="H1457" s="44" t="s">
        <v>308</v>
      </c>
      <c r="I1457" s="45">
        <v>0.5</v>
      </c>
      <c r="J1457" s="76">
        <v>276000</v>
      </c>
      <c r="K1457" s="77">
        <f t="shared" si="28"/>
        <v>138000</v>
      </c>
      <c r="L1457" s="25" t="s">
        <v>22</v>
      </c>
      <c r="M1457" s="25" t="s">
        <v>19</v>
      </c>
      <c r="N1457" s="29">
        <v>0</v>
      </c>
    </row>
    <row r="1458" spans="1:14" s="30" customFormat="1" ht="56.25">
      <c r="A1458" s="21">
        <v>1445</v>
      </c>
      <c r="B1458" s="43" t="s">
        <v>4681</v>
      </c>
      <c r="C1458" s="38" t="s">
        <v>622</v>
      </c>
      <c r="D1458" s="79" t="s">
        <v>621</v>
      </c>
      <c r="E1458" s="38" t="s">
        <v>622</v>
      </c>
      <c r="F1458" s="25" t="s">
        <v>14</v>
      </c>
      <c r="G1458" s="26" t="s">
        <v>4897</v>
      </c>
      <c r="H1458" s="26" t="s">
        <v>15</v>
      </c>
      <c r="I1458" s="62">
        <v>1</v>
      </c>
      <c r="J1458" s="77">
        <v>1000</v>
      </c>
      <c r="K1458" s="77">
        <f t="shared" si="28"/>
        <v>1000</v>
      </c>
      <c r="L1458" s="25" t="s">
        <v>22</v>
      </c>
      <c r="M1458" s="25" t="s">
        <v>19</v>
      </c>
      <c r="N1458" s="29">
        <v>0</v>
      </c>
    </row>
    <row r="1459" spans="1:14" s="30" customFormat="1" ht="56.25">
      <c r="A1459" s="21">
        <v>1446</v>
      </c>
      <c r="B1459" s="43" t="s">
        <v>4681</v>
      </c>
      <c r="C1459" s="38" t="s">
        <v>624</v>
      </c>
      <c r="D1459" s="79" t="s">
        <v>623</v>
      </c>
      <c r="E1459" s="38" t="s">
        <v>624</v>
      </c>
      <c r="F1459" s="25" t="s">
        <v>14</v>
      </c>
      <c r="G1459" s="26" t="s">
        <v>4897</v>
      </c>
      <c r="H1459" s="26" t="s">
        <v>15</v>
      </c>
      <c r="I1459" s="62">
        <v>1</v>
      </c>
      <c r="J1459" s="77">
        <v>800</v>
      </c>
      <c r="K1459" s="77">
        <f aca="true" t="shared" si="29" ref="K1459:K1518">I1459*J1459</f>
        <v>800</v>
      </c>
      <c r="L1459" s="25" t="s">
        <v>22</v>
      </c>
      <c r="M1459" s="25" t="s">
        <v>19</v>
      </c>
      <c r="N1459" s="29">
        <v>0</v>
      </c>
    </row>
    <row r="1460" spans="1:14" s="30" customFormat="1" ht="56.25">
      <c r="A1460" s="21">
        <v>1447</v>
      </c>
      <c r="B1460" s="33" t="s">
        <v>4739</v>
      </c>
      <c r="C1460" s="34" t="s">
        <v>4739</v>
      </c>
      <c r="D1460" s="34" t="s">
        <v>2520</v>
      </c>
      <c r="E1460" s="34" t="s">
        <v>2521</v>
      </c>
      <c r="F1460" s="25" t="s">
        <v>14</v>
      </c>
      <c r="G1460" s="26" t="s">
        <v>4897</v>
      </c>
      <c r="H1460" s="36" t="s">
        <v>15</v>
      </c>
      <c r="I1460" s="36">
        <v>5</v>
      </c>
      <c r="J1460" s="37">
        <v>10000</v>
      </c>
      <c r="K1460" s="77">
        <f t="shared" si="29"/>
        <v>50000</v>
      </c>
      <c r="L1460" s="25" t="s">
        <v>22</v>
      </c>
      <c r="M1460" s="25" t="s">
        <v>19</v>
      </c>
      <c r="N1460" s="29">
        <v>0</v>
      </c>
    </row>
    <row r="1461" spans="1:14" s="30" customFormat="1" ht="56.25">
      <c r="A1461" s="21">
        <v>1448</v>
      </c>
      <c r="B1461" s="65" t="s">
        <v>4740</v>
      </c>
      <c r="C1461" s="124" t="s">
        <v>4760</v>
      </c>
      <c r="D1461" s="66" t="s">
        <v>2476</v>
      </c>
      <c r="E1461" s="124" t="s">
        <v>2477</v>
      </c>
      <c r="F1461" s="25" t="s">
        <v>14</v>
      </c>
      <c r="G1461" s="26" t="s">
        <v>4897</v>
      </c>
      <c r="H1461" s="35" t="s">
        <v>15</v>
      </c>
      <c r="I1461" s="36">
        <v>2</v>
      </c>
      <c r="J1461" s="37">
        <v>2500</v>
      </c>
      <c r="K1461" s="77">
        <f t="shared" si="29"/>
        <v>5000</v>
      </c>
      <c r="L1461" s="25" t="s">
        <v>22</v>
      </c>
      <c r="M1461" s="25" t="s">
        <v>19</v>
      </c>
      <c r="N1461" s="29">
        <v>0</v>
      </c>
    </row>
    <row r="1462" spans="1:14" s="30" customFormat="1" ht="56.25">
      <c r="A1462" s="21">
        <v>1449</v>
      </c>
      <c r="B1462" s="178" t="s">
        <v>4741</v>
      </c>
      <c r="C1462" s="119" t="s">
        <v>4761</v>
      </c>
      <c r="D1462" s="179" t="s">
        <v>1176</v>
      </c>
      <c r="E1462" s="119" t="s">
        <v>1177</v>
      </c>
      <c r="F1462" s="25" t="s">
        <v>14</v>
      </c>
      <c r="G1462" s="26" t="s">
        <v>4897</v>
      </c>
      <c r="H1462" s="45" t="s">
        <v>900</v>
      </c>
      <c r="I1462" s="45">
        <v>2</v>
      </c>
      <c r="J1462" s="64">
        <v>25000</v>
      </c>
      <c r="K1462" s="77">
        <f t="shared" si="29"/>
        <v>50000</v>
      </c>
      <c r="L1462" s="25" t="s">
        <v>22</v>
      </c>
      <c r="M1462" s="25" t="s">
        <v>19</v>
      </c>
      <c r="N1462" s="29">
        <v>0</v>
      </c>
    </row>
    <row r="1463" spans="1:14" s="30" customFormat="1" ht="56.25">
      <c r="A1463" s="21">
        <v>1450</v>
      </c>
      <c r="B1463" s="22" t="s">
        <v>4741</v>
      </c>
      <c r="C1463" s="39" t="s">
        <v>1289</v>
      </c>
      <c r="D1463" s="24" t="s">
        <v>552</v>
      </c>
      <c r="E1463" s="39" t="s">
        <v>1289</v>
      </c>
      <c r="F1463" s="25" t="s">
        <v>14</v>
      </c>
      <c r="G1463" s="26" t="s">
        <v>4897</v>
      </c>
      <c r="H1463" s="26" t="s">
        <v>15</v>
      </c>
      <c r="I1463" s="26">
        <v>6</v>
      </c>
      <c r="J1463" s="78">
        <v>22000</v>
      </c>
      <c r="K1463" s="77">
        <f t="shared" si="29"/>
        <v>132000</v>
      </c>
      <c r="L1463" s="25" t="s">
        <v>22</v>
      </c>
      <c r="M1463" s="25" t="s">
        <v>19</v>
      </c>
      <c r="N1463" s="29">
        <v>0</v>
      </c>
    </row>
    <row r="1464" spans="1:14" s="30" customFormat="1" ht="56.25">
      <c r="A1464" s="21">
        <v>1451</v>
      </c>
      <c r="B1464" s="38" t="s">
        <v>4741</v>
      </c>
      <c r="C1464" s="39" t="s">
        <v>4762</v>
      </c>
      <c r="D1464" s="38" t="s">
        <v>552</v>
      </c>
      <c r="E1464" s="39" t="s">
        <v>553</v>
      </c>
      <c r="F1464" s="25" t="s">
        <v>14</v>
      </c>
      <c r="G1464" s="26" t="s">
        <v>4897</v>
      </c>
      <c r="H1464" s="26" t="s">
        <v>15</v>
      </c>
      <c r="I1464" s="62">
        <v>5</v>
      </c>
      <c r="J1464" s="77">
        <v>40000</v>
      </c>
      <c r="K1464" s="77">
        <f t="shared" si="29"/>
        <v>200000</v>
      </c>
      <c r="L1464" s="25" t="s">
        <v>22</v>
      </c>
      <c r="M1464" s="25" t="s">
        <v>19</v>
      </c>
      <c r="N1464" s="29">
        <v>0</v>
      </c>
    </row>
    <row r="1465" spans="1:14" s="30" customFormat="1" ht="56.25">
      <c r="A1465" s="21">
        <v>1452</v>
      </c>
      <c r="B1465" s="57" t="s">
        <v>4742</v>
      </c>
      <c r="C1465" s="24" t="s">
        <v>4763</v>
      </c>
      <c r="D1465" s="58" t="s">
        <v>2532</v>
      </c>
      <c r="E1465" s="24" t="s">
        <v>2533</v>
      </c>
      <c r="F1465" s="25" t="s">
        <v>14</v>
      </c>
      <c r="G1465" s="26" t="s">
        <v>4897</v>
      </c>
      <c r="H1465" s="25" t="s">
        <v>15</v>
      </c>
      <c r="I1465" s="27">
        <v>10</v>
      </c>
      <c r="J1465" s="28">
        <v>15000</v>
      </c>
      <c r="K1465" s="77">
        <f t="shared" si="29"/>
        <v>150000</v>
      </c>
      <c r="L1465" s="25" t="s">
        <v>22</v>
      </c>
      <c r="M1465" s="25" t="s">
        <v>19</v>
      </c>
      <c r="N1465" s="29">
        <v>0</v>
      </c>
    </row>
    <row r="1466" spans="1:14" s="30" customFormat="1" ht="56.25">
      <c r="A1466" s="21">
        <v>1453</v>
      </c>
      <c r="B1466" s="65" t="s">
        <v>4743</v>
      </c>
      <c r="C1466" s="34" t="s">
        <v>4764</v>
      </c>
      <c r="D1466" s="66" t="s">
        <v>2425</v>
      </c>
      <c r="E1466" s="34" t="s">
        <v>2426</v>
      </c>
      <c r="F1466" s="25" t="s">
        <v>4920</v>
      </c>
      <c r="G1466" s="26" t="s">
        <v>4897</v>
      </c>
      <c r="H1466" s="35" t="s">
        <v>15</v>
      </c>
      <c r="I1466" s="36">
        <v>200</v>
      </c>
      <c r="J1466" s="37">
        <v>20000</v>
      </c>
      <c r="K1466" s="77">
        <f t="shared" si="29"/>
        <v>4000000</v>
      </c>
      <c r="L1466" s="25" t="s">
        <v>22</v>
      </c>
      <c r="M1466" s="25" t="s">
        <v>19</v>
      </c>
      <c r="N1466" s="29">
        <v>0</v>
      </c>
    </row>
    <row r="1467" spans="1:14" s="30" customFormat="1" ht="56.25">
      <c r="A1467" s="21">
        <v>1454</v>
      </c>
      <c r="B1467" s="33" t="s">
        <v>4744</v>
      </c>
      <c r="C1467" s="33" t="s">
        <v>4744</v>
      </c>
      <c r="D1467" s="33" t="s">
        <v>1442</v>
      </c>
      <c r="E1467" s="33" t="s">
        <v>1442</v>
      </c>
      <c r="F1467" s="25" t="s">
        <v>14</v>
      </c>
      <c r="G1467" s="26" t="s">
        <v>4897</v>
      </c>
      <c r="H1467" s="51" t="s">
        <v>15</v>
      </c>
      <c r="I1467" s="51">
        <v>20</v>
      </c>
      <c r="J1467" s="56">
        <v>1450</v>
      </c>
      <c r="K1467" s="77">
        <f t="shared" si="29"/>
        <v>29000</v>
      </c>
      <c r="L1467" s="25" t="s">
        <v>22</v>
      </c>
      <c r="M1467" s="25" t="s">
        <v>19</v>
      </c>
      <c r="N1467" s="29">
        <v>0</v>
      </c>
    </row>
    <row r="1468" spans="1:14" s="30" customFormat="1" ht="56.25">
      <c r="A1468" s="21">
        <v>1455</v>
      </c>
      <c r="B1468" s="38" t="s">
        <v>4745</v>
      </c>
      <c r="C1468" s="157" t="s">
        <v>4765</v>
      </c>
      <c r="D1468" s="38" t="s">
        <v>1132</v>
      </c>
      <c r="E1468" s="157" t="s">
        <v>1133</v>
      </c>
      <c r="F1468" s="25" t="s">
        <v>14</v>
      </c>
      <c r="G1468" s="26" t="s">
        <v>4897</v>
      </c>
      <c r="H1468" s="26" t="s">
        <v>505</v>
      </c>
      <c r="I1468" s="26">
        <v>4</v>
      </c>
      <c r="J1468" s="40">
        <v>70000</v>
      </c>
      <c r="K1468" s="77">
        <f t="shared" si="29"/>
        <v>280000</v>
      </c>
      <c r="L1468" s="25" t="s">
        <v>22</v>
      </c>
      <c r="M1468" s="25" t="s">
        <v>19</v>
      </c>
      <c r="N1468" s="29">
        <v>0</v>
      </c>
    </row>
    <row r="1469" spans="1:14" s="30" customFormat="1" ht="56.25">
      <c r="A1469" s="21">
        <v>1456</v>
      </c>
      <c r="B1469" s="38" t="s">
        <v>4746</v>
      </c>
      <c r="C1469" s="157" t="s">
        <v>4766</v>
      </c>
      <c r="D1469" s="38" t="s">
        <v>1130</v>
      </c>
      <c r="E1469" s="157" t="s">
        <v>1131</v>
      </c>
      <c r="F1469" s="25" t="s">
        <v>14</v>
      </c>
      <c r="G1469" s="26" t="s">
        <v>4897</v>
      </c>
      <c r="H1469" s="26" t="s">
        <v>505</v>
      </c>
      <c r="I1469" s="26">
        <v>4</v>
      </c>
      <c r="J1469" s="40">
        <v>170000</v>
      </c>
      <c r="K1469" s="77">
        <f t="shared" si="29"/>
        <v>680000</v>
      </c>
      <c r="L1469" s="25" t="s">
        <v>22</v>
      </c>
      <c r="M1469" s="25" t="s">
        <v>19</v>
      </c>
      <c r="N1469" s="29">
        <v>0</v>
      </c>
    </row>
    <row r="1470" spans="1:14" s="30" customFormat="1" ht="56.25">
      <c r="A1470" s="21">
        <v>1457</v>
      </c>
      <c r="B1470" s="38" t="s">
        <v>4747</v>
      </c>
      <c r="C1470" s="38" t="s">
        <v>4747</v>
      </c>
      <c r="D1470" s="38" t="s">
        <v>1484</v>
      </c>
      <c r="E1470" s="38" t="s">
        <v>1484</v>
      </c>
      <c r="F1470" s="25" t="s">
        <v>14</v>
      </c>
      <c r="G1470" s="26" t="s">
        <v>4897</v>
      </c>
      <c r="H1470" s="26" t="s">
        <v>15</v>
      </c>
      <c r="I1470" s="26">
        <v>2</v>
      </c>
      <c r="J1470" s="78">
        <v>3000</v>
      </c>
      <c r="K1470" s="77">
        <f t="shared" si="29"/>
        <v>6000</v>
      </c>
      <c r="L1470" s="25" t="s">
        <v>22</v>
      </c>
      <c r="M1470" s="25" t="s">
        <v>19</v>
      </c>
      <c r="N1470" s="29">
        <v>0</v>
      </c>
    </row>
    <row r="1471" spans="1:14" s="30" customFormat="1" ht="56.25">
      <c r="A1471" s="21">
        <v>1458</v>
      </c>
      <c r="B1471" s="57" t="s">
        <v>4748</v>
      </c>
      <c r="C1471" s="58" t="s">
        <v>4767</v>
      </c>
      <c r="D1471" s="58" t="s">
        <v>2546</v>
      </c>
      <c r="E1471" s="58" t="s">
        <v>2547</v>
      </c>
      <c r="F1471" s="25" t="s">
        <v>14</v>
      </c>
      <c r="G1471" s="26" t="s">
        <v>4897</v>
      </c>
      <c r="H1471" s="25" t="s">
        <v>505</v>
      </c>
      <c r="I1471" s="27">
        <v>1</v>
      </c>
      <c r="J1471" s="28">
        <v>40000</v>
      </c>
      <c r="K1471" s="77">
        <f t="shared" si="29"/>
        <v>40000</v>
      </c>
      <c r="L1471" s="25" t="s">
        <v>22</v>
      </c>
      <c r="M1471" s="25" t="s">
        <v>19</v>
      </c>
      <c r="N1471" s="29">
        <v>0</v>
      </c>
    </row>
    <row r="1472" spans="1:14" s="30" customFormat="1" ht="56.25">
      <c r="A1472" s="21">
        <v>1459</v>
      </c>
      <c r="B1472" s="67" t="s">
        <v>4749</v>
      </c>
      <c r="C1472" s="67" t="s">
        <v>4749</v>
      </c>
      <c r="D1472" s="67" t="s">
        <v>1753</v>
      </c>
      <c r="E1472" s="67" t="s">
        <v>1753</v>
      </c>
      <c r="F1472" s="25" t="s">
        <v>14</v>
      </c>
      <c r="G1472" s="26" t="s">
        <v>4897</v>
      </c>
      <c r="H1472" s="62" t="s">
        <v>15</v>
      </c>
      <c r="I1472" s="62">
        <v>10</v>
      </c>
      <c r="J1472" s="63">
        <v>990</v>
      </c>
      <c r="K1472" s="77">
        <f t="shared" si="29"/>
        <v>9900</v>
      </c>
      <c r="L1472" s="25" t="s">
        <v>22</v>
      </c>
      <c r="M1472" s="25" t="s">
        <v>19</v>
      </c>
      <c r="N1472" s="29">
        <v>0</v>
      </c>
    </row>
    <row r="1473" spans="1:14" s="30" customFormat="1" ht="56.25">
      <c r="A1473" s="21">
        <v>1460</v>
      </c>
      <c r="B1473" s="53" t="s">
        <v>4750</v>
      </c>
      <c r="C1473" s="115" t="s">
        <v>4768</v>
      </c>
      <c r="D1473" s="116" t="s">
        <v>937</v>
      </c>
      <c r="E1473" s="115" t="s">
        <v>938</v>
      </c>
      <c r="F1473" s="25" t="s">
        <v>14</v>
      </c>
      <c r="G1473" s="26" t="s">
        <v>4897</v>
      </c>
      <c r="H1473" s="45" t="s">
        <v>939</v>
      </c>
      <c r="I1473" s="45">
        <v>3</v>
      </c>
      <c r="J1473" s="64">
        <v>1400</v>
      </c>
      <c r="K1473" s="77">
        <f t="shared" si="29"/>
        <v>4200</v>
      </c>
      <c r="L1473" s="25" t="s">
        <v>22</v>
      </c>
      <c r="M1473" s="25" t="s">
        <v>19</v>
      </c>
      <c r="N1473" s="29">
        <v>0</v>
      </c>
    </row>
    <row r="1474" spans="1:14" s="30" customFormat="1" ht="56.25">
      <c r="A1474" s="21">
        <v>1461</v>
      </c>
      <c r="B1474" s="22" t="s">
        <v>4733</v>
      </c>
      <c r="C1474" s="25" t="s">
        <v>4769</v>
      </c>
      <c r="D1474" s="24" t="s">
        <v>1990</v>
      </c>
      <c r="E1474" s="25" t="s">
        <v>1991</v>
      </c>
      <c r="F1474" s="25" t="s">
        <v>14</v>
      </c>
      <c r="G1474" s="26" t="s">
        <v>4897</v>
      </c>
      <c r="H1474" s="45" t="s">
        <v>15</v>
      </c>
      <c r="I1474" s="45">
        <v>100</v>
      </c>
      <c r="J1474" s="61">
        <v>2000</v>
      </c>
      <c r="K1474" s="77">
        <f t="shared" si="29"/>
        <v>200000</v>
      </c>
      <c r="L1474" s="25" t="s">
        <v>22</v>
      </c>
      <c r="M1474" s="25" t="s">
        <v>19</v>
      </c>
      <c r="N1474" s="29">
        <v>0</v>
      </c>
    </row>
    <row r="1475" spans="1:14" s="30" customFormat="1" ht="56.25">
      <c r="A1475" s="21">
        <v>1462</v>
      </c>
      <c r="B1475" s="33" t="s">
        <v>4751</v>
      </c>
      <c r="C1475" s="33" t="s">
        <v>4751</v>
      </c>
      <c r="D1475" s="33" t="s">
        <v>1374</v>
      </c>
      <c r="E1475" s="33" t="s">
        <v>1374</v>
      </c>
      <c r="F1475" s="25" t="s">
        <v>14</v>
      </c>
      <c r="G1475" s="26" t="s">
        <v>4897</v>
      </c>
      <c r="H1475" s="51" t="s">
        <v>15</v>
      </c>
      <c r="I1475" s="51">
        <v>30</v>
      </c>
      <c r="J1475" s="56">
        <v>1200</v>
      </c>
      <c r="K1475" s="77">
        <f t="shared" si="29"/>
        <v>36000</v>
      </c>
      <c r="L1475" s="25" t="s">
        <v>22</v>
      </c>
      <c r="M1475" s="25" t="s">
        <v>19</v>
      </c>
      <c r="N1475" s="29">
        <v>0</v>
      </c>
    </row>
    <row r="1476" spans="1:14" s="30" customFormat="1" ht="56.25">
      <c r="A1476" s="21">
        <v>1463</v>
      </c>
      <c r="B1476" s="33" t="s">
        <v>2871</v>
      </c>
      <c r="C1476" s="33" t="s">
        <v>2871</v>
      </c>
      <c r="D1476" s="33" t="s">
        <v>1340</v>
      </c>
      <c r="E1476" s="33" t="s">
        <v>1340</v>
      </c>
      <c r="F1476" s="25" t="s">
        <v>14</v>
      </c>
      <c r="G1476" s="26" t="s">
        <v>4897</v>
      </c>
      <c r="H1476" s="51" t="s">
        <v>15</v>
      </c>
      <c r="I1476" s="51">
        <v>11</v>
      </c>
      <c r="J1476" s="56">
        <v>14500</v>
      </c>
      <c r="K1476" s="77">
        <f t="shared" si="29"/>
        <v>159500</v>
      </c>
      <c r="L1476" s="25" t="s">
        <v>22</v>
      </c>
      <c r="M1476" s="25" t="s">
        <v>19</v>
      </c>
      <c r="N1476" s="29">
        <v>0</v>
      </c>
    </row>
    <row r="1477" spans="1:14" s="30" customFormat="1" ht="56.25">
      <c r="A1477" s="21">
        <v>1464</v>
      </c>
      <c r="B1477" s="33" t="s">
        <v>4752</v>
      </c>
      <c r="C1477" s="33" t="s">
        <v>4752</v>
      </c>
      <c r="D1477" s="33" t="s">
        <v>1398</v>
      </c>
      <c r="E1477" s="33" t="s">
        <v>1398</v>
      </c>
      <c r="F1477" s="25" t="s">
        <v>14</v>
      </c>
      <c r="G1477" s="26" t="s">
        <v>4897</v>
      </c>
      <c r="H1477" s="51" t="s">
        <v>15</v>
      </c>
      <c r="I1477" s="51">
        <v>2</v>
      </c>
      <c r="J1477" s="56">
        <v>2300</v>
      </c>
      <c r="K1477" s="77">
        <f t="shared" si="29"/>
        <v>4600</v>
      </c>
      <c r="L1477" s="25" t="s">
        <v>22</v>
      </c>
      <c r="M1477" s="25" t="s">
        <v>19</v>
      </c>
      <c r="N1477" s="29">
        <v>0</v>
      </c>
    </row>
    <row r="1478" spans="1:14" s="30" customFormat="1" ht="56.25">
      <c r="A1478" s="21">
        <v>1465</v>
      </c>
      <c r="B1478" s="33" t="s">
        <v>4753</v>
      </c>
      <c r="C1478" s="33" t="s">
        <v>4753</v>
      </c>
      <c r="D1478" s="33" t="s">
        <v>1418</v>
      </c>
      <c r="E1478" s="33" t="s">
        <v>1418</v>
      </c>
      <c r="F1478" s="25" t="s">
        <v>14</v>
      </c>
      <c r="G1478" s="26" t="s">
        <v>4897</v>
      </c>
      <c r="H1478" s="51" t="s">
        <v>15</v>
      </c>
      <c r="I1478" s="51">
        <v>2</v>
      </c>
      <c r="J1478" s="56">
        <v>29000</v>
      </c>
      <c r="K1478" s="77">
        <f t="shared" si="29"/>
        <v>58000</v>
      </c>
      <c r="L1478" s="25" t="s">
        <v>22</v>
      </c>
      <c r="M1478" s="25" t="s">
        <v>19</v>
      </c>
      <c r="N1478" s="29">
        <v>0</v>
      </c>
    </row>
    <row r="1479" spans="1:14" s="30" customFormat="1" ht="56.25">
      <c r="A1479" s="21">
        <v>1466</v>
      </c>
      <c r="B1479" s="33" t="s">
        <v>4754</v>
      </c>
      <c r="C1479" s="33" t="s">
        <v>4754</v>
      </c>
      <c r="D1479" s="33" t="s">
        <v>1416</v>
      </c>
      <c r="E1479" s="33" t="s">
        <v>1416</v>
      </c>
      <c r="F1479" s="25" t="s">
        <v>14</v>
      </c>
      <c r="G1479" s="26" t="s">
        <v>4897</v>
      </c>
      <c r="H1479" s="51" t="s">
        <v>15</v>
      </c>
      <c r="I1479" s="51">
        <v>11</v>
      </c>
      <c r="J1479" s="56">
        <v>3700</v>
      </c>
      <c r="K1479" s="77">
        <f t="shared" si="29"/>
        <v>40700</v>
      </c>
      <c r="L1479" s="25" t="s">
        <v>22</v>
      </c>
      <c r="M1479" s="25" t="s">
        <v>19</v>
      </c>
      <c r="N1479" s="29">
        <v>0</v>
      </c>
    </row>
    <row r="1480" spans="1:14" s="30" customFormat="1" ht="56.25">
      <c r="A1480" s="21">
        <v>1467</v>
      </c>
      <c r="B1480" s="33" t="s">
        <v>4755</v>
      </c>
      <c r="C1480" s="33" t="s">
        <v>4755</v>
      </c>
      <c r="D1480" s="33" t="s">
        <v>1419</v>
      </c>
      <c r="E1480" s="33" t="s">
        <v>1419</v>
      </c>
      <c r="F1480" s="25" t="s">
        <v>14</v>
      </c>
      <c r="G1480" s="26" t="s">
        <v>4897</v>
      </c>
      <c r="H1480" s="51" t="s">
        <v>15</v>
      </c>
      <c r="I1480" s="51">
        <v>2</v>
      </c>
      <c r="J1480" s="56">
        <v>17300</v>
      </c>
      <c r="K1480" s="77">
        <f t="shared" si="29"/>
        <v>34600</v>
      </c>
      <c r="L1480" s="25" t="s">
        <v>22</v>
      </c>
      <c r="M1480" s="25" t="s">
        <v>19</v>
      </c>
      <c r="N1480" s="29">
        <v>0</v>
      </c>
    </row>
    <row r="1481" spans="1:14" s="30" customFormat="1" ht="56.25">
      <c r="A1481" s="21">
        <v>1468</v>
      </c>
      <c r="B1481" s="33" t="s">
        <v>4756</v>
      </c>
      <c r="C1481" s="33" t="s">
        <v>4756</v>
      </c>
      <c r="D1481" s="33" t="s">
        <v>1422</v>
      </c>
      <c r="E1481" s="33" t="s">
        <v>1422</v>
      </c>
      <c r="F1481" s="25" t="s">
        <v>14</v>
      </c>
      <c r="G1481" s="26" t="s">
        <v>4897</v>
      </c>
      <c r="H1481" s="51" t="s">
        <v>15</v>
      </c>
      <c r="I1481" s="51">
        <v>3</v>
      </c>
      <c r="J1481" s="56">
        <v>3500</v>
      </c>
      <c r="K1481" s="77">
        <f t="shared" si="29"/>
        <v>10500</v>
      </c>
      <c r="L1481" s="25" t="s">
        <v>22</v>
      </c>
      <c r="M1481" s="25" t="s">
        <v>19</v>
      </c>
      <c r="N1481" s="29">
        <v>0</v>
      </c>
    </row>
    <row r="1482" spans="1:14" s="30" customFormat="1" ht="56.25">
      <c r="A1482" s="21">
        <v>1469</v>
      </c>
      <c r="B1482" s="33" t="s">
        <v>4757</v>
      </c>
      <c r="C1482" s="33" t="s">
        <v>4757</v>
      </c>
      <c r="D1482" s="33" t="s">
        <v>1400</v>
      </c>
      <c r="E1482" s="33" t="s">
        <v>1400</v>
      </c>
      <c r="F1482" s="25" t="s">
        <v>14</v>
      </c>
      <c r="G1482" s="26" t="s">
        <v>4897</v>
      </c>
      <c r="H1482" s="51" t="s">
        <v>15</v>
      </c>
      <c r="I1482" s="51">
        <v>24</v>
      </c>
      <c r="J1482" s="56">
        <v>5300</v>
      </c>
      <c r="K1482" s="77">
        <f t="shared" si="29"/>
        <v>127200</v>
      </c>
      <c r="L1482" s="25" t="s">
        <v>22</v>
      </c>
      <c r="M1482" s="25" t="s">
        <v>19</v>
      </c>
      <c r="N1482" s="29">
        <v>0</v>
      </c>
    </row>
    <row r="1483" spans="1:14" s="30" customFormat="1" ht="56.25">
      <c r="A1483" s="21">
        <v>1470</v>
      </c>
      <c r="B1483" s="43" t="s">
        <v>4758</v>
      </c>
      <c r="C1483" s="43" t="s">
        <v>4758</v>
      </c>
      <c r="D1483" s="43" t="s">
        <v>304</v>
      </c>
      <c r="E1483" s="43" t="s">
        <v>304</v>
      </c>
      <c r="F1483" s="25" t="s">
        <v>14</v>
      </c>
      <c r="G1483" s="26" t="s">
        <v>4897</v>
      </c>
      <c r="H1483" s="26" t="s">
        <v>15</v>
      </c>
      <c r="I1483" s="62">
        <v>8</v>
      </c>
      <c r="J1483" s="76">
        <v>9000</v>
      </c>
      <c r="K1483" s="77">
        <f t="shared" si="29"/>
        <v>72000</v>
      </c>
      <c r="L1483" s="25" t="s">
        <v>22</v>
      </c>
      <c r="M1483" s="25" t="s">
        <v>19</v>
      </c>
      <c r="N1483" s="29">
        <v>0</v>
      </c>
    </row>
    <row r="1484" spans="1:14" s="30" customFormat="1" ht="56.25">
      <c r="A1484" s="21">
        <v>1471</v>
      </c>
      <c r="B1484" s="43" t="s">
        <v>4759</v>
      </c>
      <c r="C1484" s="43" t="s">
        <v>4759</v>
      </c>
      <c r="D1484" s="43" t="s">
        <v>305</v>
      </c>
      <c r="E1484" s="43" t="s">
        <v>305</v>
      </c>
      <c r="F1484" s="25" t="s">
        <v>14</v>
      </c>
      <c r="G1484" s="26" t="s">
        <v>4897</v>
      </c>
      <c r="H1484" s="26" t="s">
        <v>15</v>
      </c>
      <c r="I1484" s="62">
        <v>6</v>
      </c>
      <c r="J1484" s="76">
        <v>12000</v>
      </c>
      <c r="K1484" s="77">
        <f t="shared" si="29"/>
        <v>72000</v>
      </c>
      <c r="L1484" s="25" t="s">
        <v>22</v>
      </c>
      <c r="M1484" s="25" t="s">
        <v>19</v>
      </c>
      <c r="N1484" s="29">
        <v>0</v>
      </c>
    </row>
    <row r="1485" spans="1:14" s="30" customFormat="1" ht="225">
      <c r="A1485" s="21">
        <v>1472</v>
      </c>
      <c r="B1485" s="38" t="s">
        <v>4734</v>
      </c>
      <c r="C1485" s="39" t="s">
        <v>4770</v>
      </c>
      <c r="D1485" s="38" t="s">
        <v>300</v>
      </c>
      <c r="E1485" s="39" t="s">
        <v>301</v>
      </c>
      <c r="F1485" s="25" t="s">
        <v>4920</v>
      </c>
      <c r="G1485" s="26" t="s">
        <v>4897</v>
      </c>
      <c r="H1485" s="26" t="s">
        <v>15</v>
      </c>
      <c r="I1485" s="62">
        <v>216</v>
      </c>
      <c r="J1485" s="76">
        <v>5000</v>
      </c>
      <c r="K1485" s="77">
        <f t="shared" si="29"/>
        <v>1080000</v>
      </c>
      <c r="L1485" s="25" t="s">
        <v>22</v>
      </c>
      <c r="M1485" s="25" t="s">
        <v>19</v>
      </c>
      <c r="N1485" s="29">
        <v>0</v>
      </c>
    </row>
    <row r="1486" spans="1:14" s="30" customFormat="1" ht="56.25">
      <c r="A1486" s="21">
        <v>1473</v>
      </c>
      <c r="B1486" s="43" t="s">
        <v>4735</v>
      </c>
      <c r="C1486" s="43" t="s">
        <v>4735</v>
      </c>
      <c r="D1486" s="43" t="s">
        <v>302</v>
      </c>
      <c r="E1486" s="43" t="s">
        <v>302</v>
      </c>
      <c r="F1486" s="25" t="s">
        <v>14</v>
      </c>
      <c r="G1486" s="26" t="s">
        <v>4897</v>
      </c>
      <c r="H1486" s="26" t="s">
        <v>15</v>
      </c>
      <c r="I1486" s="62">
        <v>8</v>
      </c>
      <c r="J1486" s="76">
        <v>7000</v>
      </c>
      <c r="K1486" s="77">
        <f t="shared" si="29"/>
        <v>56000</v>
      </c>
      <c r="L1486" s="25" t="s">
        <v>22</v>
      </c>
      <c r="M1486" s="25" t="s">
        <v>19</v>
      </c>
      <c r="N1486" s="29">
        <v>0</v>
      </c>
    </row>
    <row r="1487" spans="1:14" s="30" customFormat="1" ht="56.25">
      <c r="A1487" s="21">
        <v>1474</v>
      </c>
      <c r="B1487" s="43" t="s">
        <v>4736</v>
      </c>
      <c r="C1487" s="43" t="s">
        <v>4736</v>
      </c>
      <c r="D1487" s="43" t="s">
        <v>303</v>
      </c>
      <c r="E1487" s="43" t="s">
        <v>303</v>
      </c>
      <c r="F1487" s="25" t="s">
        <v>14</v>
      </c>
      <c r="G1487" s="26" t="s">
        <v>4897</v>
      </c>
      <c r="H1487" s="26" t="s">
        <v>15</v>
      </c>
      <c r="I1487" s="62">
        <v>8</v>
      </c>
      <c r="J1487" s="76">
        <v>7500</v>
      </c>
      <c r="K1487" s="77">
        <f t="shared" si="29"/>
        <v>60000</v>
      </c>
      <c r="L1487" s="25" t="s">
        <v>22</v>
      </c>
      <c r="M1487" s="25" t="s">
        <v>19</v>
      </c>
      <c r="N1487" s="29">
        <v>0</v>
      </c>
    </row>
    <row r="1488" spans="1:14" s="30" customFormat="1" ht="56.25">
      <c r="A1488" s="21">
        <v>1475</v>
      </c>
      <c r="B1488" s="43" t="s">
        <v>4737</v>
      </c>
      <c r="C1488" s="43" t="s">
        <v>4737</v>
      </c>
      <c r="D1488" s="43" t="s">
        <v>293</v>
      </c>
      <c r="E1488" s="43" t="s">
        <v>293</v>
      </c>
      <c r="F1488" s="25" t="s">
        <v>14</v>
      </c>
      <c r="G1488" s="26" t="s">
        <v>4897</v>
      </c>
      <c r="H1488" s="26" t="s">
        <v>15</v>
      </c>
      <c r="I1488" s="62">
        <v>180</v>
      </c>
      <c r="J1488" s="76">
        <v>2000</v>
      </c>
      <c r="K1488" s="77">
        <f t="shared" si="29"/>
        <v>360000</v>
      </c>
      <c r="L1488" s="25" t="s">
        <v>22</v>
      </c>
      <c r="M1488" s="25" t="s">
        <v>19</v>
      </c>
      <c r="N1488" s="29">
        <v>0</v>
      </c>
    </row>
    <row r="1489" spans="1:14" s="30" customFormat="1" ht="56.25">
      <c r="A1489" s="21">
        <v>1476</v>
      </c>
      <c r="B1489" s="43" t="s">
        <v>4738</v>
      </c>
      <c r="C1489" s="43" t="s">
        <v>4738</v>
      </c>
      <c r="D1489" s="43" t="s">
        <v>294</v>
      </c>
      <c r="E1489" s="43" t="s">
        <v>294</v>
      </c>
      <c r="F1489" s="25" t="s">
        <v>14</v>
      </c>
      <c r="G1489" s="26" t="s">
        <v>4897</v>
      </c>
      <c r="H1489" s="26" t="s">
        <v>15</v>
      </c>
      <c r="I1489" s="62">
        <v>180</v>
      </c>
      <c r="J1489" s="76">
        <v>2500</v>
      </c>
      <c r="K1489" s="77">
        <f t="shared" si="29"/>
        <v>450000</v>
      </c>
      <c r="L1489" s="25" t="s">
        <v>22</v>
      </c>
      <c r="M1489" s="25" t="s">
        <v>19</v>
      </c>
      <c r="N1489" s="29">
        <v>0</v>
      </c>
    </row>
    <row r="1490" spans="1:14" s="30" customFormat="1" ht="225">
      <c r="A1490" s="21">
        <v>1477</v>
      </c>
      <c r="B1490" s="43" t="s">
        <v>4771</v>
      </c>
      <c r="C1490" s="39" t="s">
        <v>4772</v>
      </c>
      <c r="D1490" s="43" t="s">
        <v>295</v>
      </c>
      <c r="E1490" s="39" t="s">
        <v>296</v>
      </c>
      <c r="F1490" s="25" t="s">
        <v>14</v>
      </c>
      <c r="G1490" s="26" t="s">
        <v>4897</v>
      </c>
      <c r="H1490" s="26" t="s">
        <v>15</v>
      </c>
      <c r="I1490" s="62">
        <v>240</v>
      </c>
      <c r="J1490" s="76">
        <v>3000</v>
      </c>
      <c r="K1490" s="77">
        <f t="shared" si="29"/>
        <v>720000</v>
      </c>
      <c r="L1490" s="25" t="s">
        <v>22</v>
      </c>
      <c r="M1490" s="25" t="s">
        <v>19</v>
      </c>
      <c r="N1490" s="29">
        <v>0</v>
      </c>
    </row>
    <row r="1491" spans="1:14" s="30" customFormat="1" ht="56.25">
      <c r="A1491" s="21">
        <v>1478</v>
      </c>
      <c r="B1491" s="43" t="s">
        <v>297</v>
      </c>
      <c r="C1491" s="43" t="s">
        <v>297</v>
      </c>
      <c r="D1491" s="43" t="s">
        <v>297</v>
      </c>
      <c r="E1491" s="43" t="s">
        <v>297</v>
      </c>
      <c r="F1491" s="25" t="s">
        <v>14</v>
      </c>
      <c r="G1491" s="26" t="s">
        <v>4897</v>
      </c>
      <c r="H1491" s="26" t="s">
        <v>15</v>
      </c>
      <c r="I1491" s="62">
        <v>60</v>
      </c>
      <c r="J1491" s="76">
        <v>3500</v>
      </c>
      <c r="K1491" s="77">
        <f t="shared" si="29"/>
        <v>210000</v>
      </c>
      <c r="L1491" s="25" t="s">
        <v>22</v>
      </c>
      <c r="M1491" s="25" t="s">
        <v>19</v>
      </c>
      <c r="N1491" s="29">
        <v>0</v>
      </c>
    </row>
    <row r="1492" spans="1:14" s="30" customFormat="1" ht="243.75">
      <c r="A1492" s="21">
        <v>1479</v>
      </c>
      <c r="B1492" s="38" t="s">
        <v>298</v>
      </c>
      <c r="C1492" s="39" t="s">
        <v>4773</v>
      </c>
      <c r="D1492" s="38" t="s">
        <v>298</v>
      </c>
      <c r="E1492" s="39" t="s">
        <v>299</v>
      </c>
      <c r="F1492" s="25" t="s">
        <v>14</v>
      </c>
      <c r="G1492" s="26" t="s">
        <v>4897</v>
      </c>
      <c r="H1492" s="26" t="s">
        <v>15</v>
      </c>
      <c r="I1492" s="62">
        <v>216</v>
      </c>
      <c r="J1492" s="76">
        <v>4000</v>
      </c>
      <c r="K1492" s="77">
        <f t="shared" si="29"/>
        <v>864000</v>
      </c>
      <c r="L1492" s="25" t="s">
        <v>22</v>
      </c>
      <c r="M1492" s="25" t="s">
        <v>19</v>
      </c>
      <c r="N1492" s="29">
        <v>0</v>
      </c>
    </row>
    <row r="1493" spans="1:14" s="30" customFormat="1" ht="56.25">
      <c r="A1493" s="21">
        <v>1480</v>
      </c>
      <c r="B1493" s="119" t="s">
        <v>4774</v>
      </c>
      <c r="C1493" s="115" t="s">
        <v>1165</v>
      </c>
      <c r="D1493" s="119" t="s">
        <v>1164</v>
      </c>
      <c r="E1493" s="115" t="s">
        <v>1165</v>
      </c>
      <c r="F1493" s="25" t="s">
        <v>14</v>
      </c>
      <c r="G1493" s="26" t="s">
        <v>4897</v>
      </c>
      <c r="H1493" s="26" t="s">
        <v>15</v>
      </c>
      <c r="I1493" s="26">
        <v>8</v>
      </c>
      <c r="J1493" s="40">
        <v>5000</v>
      </c>
      <c r="K1493" s="77">
        <f t="shared" si="29"/>
        <v>40000</v>
      </c>
      <c r="L1493" s="25" t="s">
        <v>22</v>
      </c>
      <c r="M1493" s="25" t="s">
        <v>19</v>
      </c>
      <c r="N1493" s="29">
        <v>0</v>
      </c>
    </row>
    <row r="1494" spans="1:14" s="30" customFormat="1" ht="56.25">
      <c r="A1494" s="21">
        <v>1481</v>
      </c>
      <c r="B1494" s="43" t="s">
        <v>4775</v>
      </c>
      <c r="C1494" s="43" t="s">
        <v>4841</v>
      </c>
      <c r="D1494" s="43" t="s">
        <v>368</v>
      </c>
      <c r="E1494" s="43" t="s">
        <v>369</v>
      </c>
      <c r="F1494" s="25" t="s">
        <v>14</v>
      </c>
      <c r="G1494" s="26" t="s">
        <v>4897</v>
      </c>
      <c r="H1494" s="44" t="s">
        <v>15</v>
      </c>
      <c r="I1494" s="45">
        <v>24</v>
      </c>
      <c r="J1494" s="76">
        <v>3500</v>
      </c>
      <c r="K1494" s="77">
        <f t="shared" si="29"/>
        <v>84000</v>
      </c>
      <c r="L1494" s="25" t="s">
        <v>22</v>
      </c>
      <c r="M1494" s="25" t="s">
        <v>19</v>
      </c>
      <c r="N1494" s="29">
        <v>0</v>
      </c>
    </row>
    <row r="1495" spans="1:14" s="30" customFormat="1" ht="56.25">
      <c r="A1495" s="21">
        <v>1482</v>
      </c>
      <c r="B1495" s="43" t="s">
        <v>4775</v>
      </c>
      <c r="C1495" s="43" t="s">
        <v>4842</v>
      </c>
      <c r="D1495" s="43" t="s">
        <v>368</v>
      </c>
      <c r="E1495" s="43" t="s">
        <v>370</v>
      </c>
      <c r="F1495" s="25" t="s">
        <v>14</v>
      </c>
      <c r="G1495" s="26" t="s">
        <v>4897</v>
      </c>
      <c r="H1495" s="44" t="s">
        <v>15</v>
      </c>
      <c r="I1495" s="45">
        <v>24</v>
      </c>
      <c r="J1495" s="76">
        <v>4600</v>
      </c>
      <c r="K1495" s="77">
        <f t="shared" si="29"/>
        <v>110400</v>
      </c>
      <c r="L1495" s="25" t="s">
        <v>22</v>
      </c>
      <c r="M1495" s="25" t="s">
        <v>19</v>
      </c>
      <c r="N1495" s="29">
        <v>0</v>
      </c>
    </row>
    <row r="1496" spans="1:14" s="30" customFormat="1" ht="56.25">
      <c r="A1496" s="21">
        <v>1483</v>
      </c>
      <c r="B1496" s="43" t="s">
        <v>4775</v>
      </c>
      <c r="C1496" s="43" t="s">
        <v>4843</v>
      </c>
      <c r="D1496" s="43" t="s">
        <v>368</v>
      </c>
      <c r="E1496" s="43" t="s">
        <v>371</v>
      </c>
      <c r="F1496" s="25" t="s">
        <v>14</v>
      </c>
      <c r="G1496" s="26" t="s">
        <v>4897</v>
      </c>
      <c r="H1496" s="44" t="s">
        <v>15</v>
      </c>
      <c r="I1496" s="45">
        <v>24</v>
      </c>
      <c r="J1496" s="76">
        <v>4600</v>
      </c>
      <c r="K1496" s="77">
        <f t="shared" si="29"/>
        <v>110400</v>
      </c>
      <c r="L1496" s="25" t="s">
        <v>22</v>
      </c>
      <c r="M1496" s="25" t="s">
        <v>19</v>
      </c>
      <c r="N1496" s="29">
        <v>0</v>
      </c>
    </row>
    <row r="1497" spans="1:14" s="30" customFormat="1" ht="56.25">
      <c r="A1497" s="21">
        <v>1484</v>
      </c>
      <c r="B1497" s="43" t="s">
        <v>4775</v>
      </c>
      <c r="C1497" s="43" t="s">
        <v>4844</v>
      </c>
      <c r="D1497" s="43" t="s">
        <v>368</v>
      </c>
      <c r="E1497" s="43" t="s">
        <v>372</v>
      </c>
      <c r="F1497" s="25" t="s">
        <v>14</v>
      </c>
      <c r="G1497" s="26" t="s">
        <v>4897</v>
      </c>
      <c r="H1497" s="44" t="s">
        <v>15</v>
      </c>
      <c r="I1497" s="45">
        <v>24</v>
      </c>
      <c r="J1497" s="76">
        <v>4600</v>
      </c>
      <c r="K1497" s="77">
        <f t="shared" si="29"/>
        <v>110400</v>
      </c>
      <c r="L1497" s="25" t="s">
        <v>22</v>
      </c>
      <c r="M1497" s="25" t="s">
        <v>19</v>
      </c>
      <c r="N1497" s="29">
        <v>0</v>
      </c>
    </row>
    <row r="1498" spans="1:14" s="30" customFormat="1" ht="56.25">
      <c r="A1498" s="21">
        <v>1485</v>
      </c>
      <c r="B1498" s="43" t="s">
        <v>4775</v>
      </c>
      <c r="C1498" s="43" t="s">
        <v>4845</v>
      </c>
      <c r="D1498" s="43" t="s">
        <v>368</v>
      </c>
      <c r="E1498" s="43" t="s">
        <v>373</v>
      </c>
      <c r="F1498" s="25" t="s">
        <v>14</v>
      </c>
      <c r="G1498" s="26" t="s">
        <v>4897</v>
      </c>
      <c r="H1498" s="44" t="s">
        <v>15</v>
      </c>
      <c r="I1498" s="45">
        <v>12</v>
      </c>
      <c r="J1498" s="76">
        <v>5000</v>
      </c>
      <c r="K1498" s="77">
        <f t="shared" si="29"/>
        <v>60000</v>
      </c>
      <c r="L1498" s="25" t="s">
        <v>22</v>
      </c>
      <c r="M1498" s="25" t="s">
        <v>19</v>
      </c>
      <c r="N1498" s="29">
        <v>0</v>
      </c>
    </row>
    <row r="1499" spans="1:14" s="30" customFormat="1" ht="56.25">
      <c r="A1499" s="21">
        <v>1486</v>
      </c>
      <c r="B1499" s="43" t="s">
        <v>4775</v>
      </c>
      <c r="C1499" s="43" t="s">
        <v>4846</v>
      </c>
      <c r="D1499" s="43" t="s">
        <v>368</v>
      </c>
      <c r="E1499" s="43" t="s">
        <v>374</v>
      </c>
      <c r="F1499" s="25" t="s">
        <v>14</v>
      </c>
      <c r="G1499" s="26" t="s">
        <v>4897</v>
      </c>
      <c r="H1499" s="44" t="s">
        <v>15</v>
      </c>
      <c r="I1499" s="45">
        <v>12</v>
      </c>
      <c r="J1499" s="76">
        <v>5000</v>
      </c>
      <c r="K1499" s="77">
        <f t="shared" si="29"/>
        <v>60000</v>
      </c>
      <c r="L1499" s="25" t="s">
        <v>22</v>
      </c>
      <c r="M1499" s="25" t="s">
        <v>19</v>
      </c>
      <c r="N1499" s="29">
        <v>0</v>
      </c>
    </row>
    <row r="1500" spans="1:14" s="30" customFormat="1" ht="56.25">
      <c r="A1500" s="21">
        <v>1487</v>
      </c>
      <c r="B1500" s="43" t="s">
        <v>4776</v>
      </c>
      <c r="C1500" s="43" t="s">
        <v>4847</v>
      </c>
      <c r="D1500" s="43" t="s">
        <v>378</v>
      </c>
      <c r="E1500" s="43" t="s">
        <v>379</v>
      </c>
      <c r="F1500" s="25" t="s">
        <v>14</v>
      </c>
      <c r="G1500" s="26" t="s">
        <v>4897</v>
      </c>
      <c r="H1500" s="44" t="s">
        <v>15</v>
      </c>
      <c r="I1500" s="45">
        <v>12</v>
      </c>
      <c r="J1500" s="76">
        <v>7000</v>
      </c>
      <c r="K1500" s="77">
        <f t="shared" si="29"/>
        <v>84000</v>
      </c>
      <c r="L1500" s="25" t="s">
        <v>22</v>
      </c>
      <c r="M1500" s="25" t="s">
        <v>19</v>
      </c>
      <c r="N1500" s="29">
        <v>0</v>
      </c>
    </row>
    <row r="1501" spans="1:14" s="30" customFormat="1" ht="56.25">
      <c r="A1501" s="21">
        <v>1488</v>
      </c>
      <c r="B1501" s="43" t="s">
        <v>4776</v>
      </c>
      <c r="C1501" s="43" t="s">
        <v>4848</v>
      </c>
      <c r="D1501" s="43" t="s">
        <v>378</v>
      </c>
      <c r="E1501" s="43" t="s">
        <v>380</v>
      </c>
      <c r="F1501" s="25" t="s">
        <v>14</v>
      </c>
      <c r="G1501" s="26" t="s">
        <v>4897</v>
      </c>
      <c r="H1501" s="44" t="s">
        <v>15</v>
      </c>
      <c r="I1501" s="45">
        <v>22</v>
      </c>
      <c r="J1501" s="76">
        <v>6000</v>
      </c>
      <c r="K1501" s="77">
        <f t="shared" si="29"/>
        <v>132000</v>
      </c>
      <c r="L1501" s="25" t="s">
        <v>22</v>
      </c>
      <c r="M1501" s="25" t="s">
        <v>19</v>
      </c>
      <c r="N1501" s="29">
        <v>0</v>
      </c>
    </row>
    <row r="1502" spans="1:14" s="30" customFormat="1" ht="56.25">
      <c r="A1502" s="21">
        <v>1489</v>
      </c>
      <c r="B1502" s="43" t="s">
        <v>4776</v>
      </c>
      <c r="C1502" s="43" t="s">
        <v>4849</v>
      </c>
      <c r="D1502" s="43" t="s">
        <v>378</v>
      </c>
      <c r="E1502" s="43" t="s">
        <v>381</v>
      </c>
      <c r="F1502" s="25" t="s">
        <v>14</v>
      </c>
      <c r="G1502" s="26" t="s">
        <v>4897</v>
      </c>
      <c r="H1502" s="44" t="s">
        <v>15</v>
      </c>
      <c r="I1502" s="45">
        <v>30</v>
      </c>
      <c r="J1502" s="76">
        <v>5000</v>
      </c>
      <c r="K1502" s="77">
        <f t="shared" si="29"/>
        <v>150000</v>
      </c>
      <c r="L1502" s="25" t="s">
        <v>22</v>
      </c>
      <c r="M1502" s="25" t="s">
        <v>19</v>
      </c>
      <c r="N1502" s="29">
        <v>0</v>
      </c>
    </row>
    <row r="1503" spans="1:14" s="30" customFormat="1" ht="56.25">
      <c r="A1503" s="21">
        <v>1490</v>
      </c>
      <c r="B1503" s="43" t="s">
        <v>4777</v>
      </c>
      <c r="C1503" s="43" t="s">
        <v>4850</v>
      </c>
      <c r="D1503" s="43" t="s">
        <v>375</v>
      </c>
      <c r="E1503" s="43" t="s">
        <v>376</v>
      </c>
      <c r="F1503" s="25" t="s">
        <v>14</v>
      </c>
      <c r="G1503" s="26" t="s">
        <v>4897</v>
      </c>
      <c r="H1503" s="44" t="s">
        <v>15</v>
      </c>
      <c r="I1503" s="45">
        <v>6</v>
      </c>
      <c r="J1503" s="76">
        <v>28000</v>
      </c>
      <c r="K1503" s="77">
        <f t="shared" si="29"/>
        <v>168000</v>
      </c>
      <c r="L1503" s="25" t="s">
        <v>22</v>
      </c>
      <c r="M1503" s="25" t="s">
        <v>19</v>
      </c>
      <c r="N1503" s="29">
        <v>0</v>
      </c>
    </row>
    <row r="1504" spans="1:14" s="30" customFormat="1" ht="56.25">
      <c r="A1504" s="21">
        <v>1491</v>
      </c>
      <c r="B1504" s="43" t="s">
        <v>4777</v>
      </c>
      <c r="C1504" s="43" t="s">
        <v>4851</v>
      </c>
      <c r="D1504" s="43" t="s">
        <v>375</v>
      </c>
      <c r="E1504" s="43" t="s">
        <v>377</v>
      </c>
      <c r="F1504" s="25" t="s">
        <v>14</v>
      </c>
      <c r="G1504" s="26" t="s">
        <v>4897</v>
      </c>
      <c r="H1504" s="44" t="s">
        <v>15</v>
      </c>
      <c r="I1504" s="45">
        <v>6</v>
      </c>
      <c r="J1504" s="76">
        <v>3000</v>
      </c>
      <c r="K1504" s="77">
        <f t="shared" si="29"/>
        <v>18000</v>
      </c>
      <c r="L1504" s="25" t="s">
        <v>22</v>
      </c>
      <c r="M1504" s="25" t="s">
        <v>19</v>
      </c>
      <c r="N1504" s="29">
        <v>0</v>
      </c>
    </row>
    <row r="1505" spans="1:14" s="30" customFormat="1" ht="56.25">
      <c r="A1505" s="21">
        <v>1492</v>
      </c>
      <c r="B1505" s="22" t="s">
        <v>4778</v>
      </c>
      <c r="C1505" s="24" t="s">
        <v>4852</v>
      </c>
      <c r="D1505" s="22" t="s">
        <v>1689</v>
      </c>
      <c r="E1505" s="24" t="s">
        <v>1690</v>
      </c>
      <c r="F1505" s="25" t="s">
        <v>14</v>
      </c>
      <c r="G1505" s="26" t="s">
        <v>4897</v>
      </c>
      <c r="H1505" s="25" t="s">
        <v>15</v>
      </c>
      <c r="I1505" s="25">
        <v>10</v>
      </c>
      <c r="J1505" s="52">
        <v>3900</v>
      </c>
      <c r="K1505" s="77">
        <f t="shared" si="29"/>
        <v>39000</v>
      </c>
      <c r="L1505" s="25" t="s">
        <v>22</v>
      </c>
      <c r="M1505" s="25" t="s">
        <v>19</v>
      </c>
      <c r="N1505" s="29">
        <v>0</v>
      </c>
    </row>
    <row r="1506" spans="1:14" s="30" customFormat="1" ht="56.25">
      <c r="A1506" s="21">
        <v>1493</v>
      </c>
      <c r="B1506" s="38" t="s">
        <v>4779</v>
      </c>
      <c r="C1506" s="39" t="s">
        <v>4853</v>
      </c>
      <c r="D1506" s="38" t="s">
        <v>589</v>
      </c>
      <c r="E1506" s="39" t="s">
        <v>590</v>
      </c>
      <c r="F1506" s="25" t="s">
        <v>14</v>
      </c>
      <c r="G1506" s="26" t="s">
        <v>4897</v>
      </c>
      <c r="H1506" s="26" t="s">
        <v>15</v>
      </c>
      <c r="I1506" s="62">
        <v>2</v>
      </c>
      <c r="J1506" s="77">
        <v>3000</v>
      </c>
      <c r="K1506" s="77">
        <f t="shared" si="29"/>
        <v>6000</v>
      </c>
      <c r="L1506" s="25" t="s">
        <v>22</v>
      </c>
      <c r="M1506" s="25" t="s">
        <v>19</v>
      </c>
      <c r="N1506" s="29">
        <v>0</v>
      </c>
    </row>
    <row r="1507" spans="1:14" s="30" customFormat="1" ht="56.25">
      <c r="A1507" s="21">
        <v>1494</v>
      </c>
      <c r="B1507" s="92" t="s">
        <v>4780</v>
      </c>
      <c r="C1507" s="92" t="s">
        <v>4780</v>
      </c>
      <c r="D1507" s="92" t="s">
        <v>2021</v>
      </c>
      <c r="E1507" s="92" t="s">
        <v>2021</v>
      </c>
      <c r="F1507" s="25" t="s">
        <v>14</v>
      </c>
      <c r="G1507" s="26" t="s">
        <v>4897</v>
      </c>
      <c r="H1507" s="93" t="s">
        <v>15</v>
      </c>
      <c r="I1507" s="94">
        <v>30</v>
      </c>
      <c r="J1507" s="95">
        <v>1200</v>
      </c>
      <c r="K1507" s="77">
        <f t="shared" si="29"/>
        <v>36000</v>
      </c>
      <c r="L1507" s="25" t="s">
        <v>22</v>
      </c>
      <c r="M1507" s="25" t="s">
        <v>19</v>
      </c>
      <c r="N1507" s="29">
        <v>0</v>
      </c>
    </row>
    <row r="1508" spans="1:14" s="30" customFormat="1" ht="56.25">
      <c r="A1508" s="21">
        <v>1495</v>
      </c>
      <c r="B1508" s="38" t="s">
        <v>1251</v>
      </c>
      <c r="C1508" s="39" t="s">
        <v>4854</v>
      </c>
      <c r="D1508" s="39" t="s">
        <v>1251</v>
      </c>
      <c r="E1508" s="39" t="s">
        <v>1252</v>
      </c>
      <c r="F1508" s="25" t="s">
        <v>14</v>
      </c>
      <c r="G1508" s="26" t="s">
        <v>4897</v>
      </c>
      <c r="H1508" s="26" t="s">
        <v>15</v>
      </c>
      <c r="I1508" s="26">
        <v>3</v>
      </c>
      <c r="J1508" s="78">
        <v>10000</v>
      </c>
      <c r="K1508" s="77">
        <f t="shared" si="29"/>
        <v>30000</v>
      </c>
      <c r="L1508" s="25" t="s">
        <v>22</v>
      </c>
      <c r="M1508" s="25" t="s">
        <v>19</v>
      </c>
      <c r="N1508" s="29">
        <v>0</v>
      </c>
    </row>
    <row r="1509" spans="1:14" s="30" customFormat="1" ht="56.25">
      <c r="A1509" s="21">
        <v>1496</v>
      </c>
      <c r="B1509" s="38" t="s">
        <v>4781</v>
      </c>
      <c r="C1509" s="38" t="s">
        <v>4855</v>
      </c>
      <c r="D1509" s="39" t="s">
        <v>1071</v>
      </c>
      <c r="E1509" s="38" t="s">
        <v>1072</v>
      </c>
      <c r="F1509" s="25" t="s">
        <v>14</v>
      </c>
      <c r="G1509" s="26" t="s">
        <v>4897</v>
      </c>
      <c r="H1509" s="26" t="s">
        <v>15</v>
      </c>
      <c r="I1509" s="26">
        <v>2</v>
      </c>
      <c r="J1509" s="75">
        <v>8000</v>
      </c>
      <c r="K1509" s="77">
        <f t="shared" si="29"/>
        <v>16000</v>
      </c>
      <c r="L1509" s="25" t="s">
        <v>22</v>
      </c>
      <c r="M1509" s="25" t="s">
        <v>19</v>
      </c>
      <c r="N1509" s="29">
        <v>0</v>
      </c>
    </row>
    <row r="1510" spans="1:14" s="30" customFormat="1" ht="56.25">
      <c r="A1510" s="21">
        <v>1497</v>
      </c>
      <c r="B1510" s="38" t="s">
        <v>4782</v>
      </c>
      <c r="C1510" s="39" t="s">
        <v>4782</v>
      </c>
      <c r="D1510" s="38" t="s">
        <v>547</v>
      </c>
      <c r="E1510" s="39" t="s">
        <v>547</v>
      </c>
      <c r="F1510" s="25" t="s">
        <v>14</v>
      </c>
      <c r="G1510" s="26" t="s">
        <v>4897</v>
      </c>
      <c r="H1510" s="26" t="s">
        <v>15</v>
      </c>
      <c r="I1510" s="62">
        <v>4</v>
      </c>
      <c r="J1510" s="77">
        <v>5000</v>
      </c>
      <c r="K1510" s="77">
        <f t="shared" si="29"/>
        <v>20000</v>
      </c>
      <c r="L1510" s="25" t="s">
        <v>22</v>
      </c>
      <c r="M1510" s="25" t="s">
        <v>19</v>
      </c>
      <c r="N1510" s="29">
        <v>0</v>
      </c>
    </row>
    <row r="1511" spans="1:14" s="30" customFormat="1" ht="56.25">
      <c r="A1511" s="21">
        <v>1498</v>
      </c>
      <c r="B1511" s="33" t="s">
        <v>4783</v>
      </c>
      <c r="C1511" s="33" t="s">
        <v>4783</v>
      </c>
      <c r="D1511" s="33" t="s">
        <v>1399</v>
      </c>
      <c r="E1511" s="33" t="s">
        <v>1399</v>
      </c>
      <c r="F1511" s="25" t="s">
        <v>14</v>
      </c>
      <c r="G1511" s="26" t="s">
        <v>4897</v>
      </c>
      <c r="H1511" s="51" t="s">
        <v>15</v>
      </c>
      <c r="I1511" s="51">
        <v>4</v>
      </c>
      <c r="J1511" s="56">
        <v>6900</v>
      </c>
      <c r="K1511" s="77">
        <f t="shared" si="29"/>
        <v>27600</v>
      </c>
      <c r="L1511" s="25" t="s">
        <v>22</v>
      </c>
      <c r="M1511" s="25" t="s">
        <v>19</v>
      </c>
      <c r="N1511" s="29">
        <v>0</v>
      </c>
    </row>
    <row r="1512" spans="1:14" s="30" customFormat="1" ht="56.25">
      <c r="A1512" s="21">
        <v>1499</v>
      </c>
      <c r="B1512" s="57" t="s">
        <v>4784</v>
      </c>
      <c r="C1512" s="57" t="s">
        <v>1883</v>
      </c>
      <c r="D1512" s="58" t="s">
        <v>1882</v>
      </c>
      <c r="E1512" s="57" t="s">
        <v>1883</v>
      </c>
      <c r="F1512" s="25" t="s">
        <v>14</v>
      </c>
      <c r="G1512" s="26" t="s">
        <v>4897</v>
      </c>
      <c r="H1512" s="27" t="s">
        <v>1329</v>
      </c>
      <c r="I1512" s="27">
        <v>1</v>
      </c>
      <c r="J1512" s="28">
        <v>95000</v>
      </c>
      <c r="K1512" s="77">
        <f t="shared" si="29"/>
        <v>95000</v>
      </c>
      <c r="L1512" s="25" t="s">
        <v>22</v>
      </c>
      <c r="M1512" s="25" t="s">
        <v>19</v>
      </c>
      <c r="N1512" s="29">
        <v>0</v>
      </c>
    </row>
    <row r="1513" spans="1:14" s="30" customFormat="1" ht="93.75">
      <c r="A1513" s="21">
        <v>1500</v>
      </c>
      <c r="B1513" s="337" t="s">
        <v>4785</v>
      </c>
      <c r="C1513" s="24" t="s">
        <v>4856</v>
      </c>
      <c r="D1513" s="338" t="s">
        <v>1886</v>
      </c>
      <c r="E1513" s="24" t="s">
        <v>1887</v>
      </c>
      <c r="F1513" s="25" t="s">
        <v>14</v>
      </c>
      <c r="G1513" s="26" t="s">
        <v>4897</v>
      </c>
      <c r="H1513" s="174" t="s">
        <v>15</v>
      </c>
      <c r="I1513" s="199">
        <v>4</v>
      </c>
      <c r="J1513" s="28">
        <v>35000</v>
      </c>
      <c r="K1513" s="77">
        <f t="shared" si="29"/>
        <v>140000</v>
      </c>
      <c r="L1513" s="25" t="s">
        <v>22</v>
      </c>
      <c r="M1513" s="25" t="s">
        <v>19</v>
      </c>
      <c r="N1513" s="29">
        <v>0</v>
      </c>
    </row>
    <row r="1514" spans="1:14" s="30" customFormat="1" ht="56.25">
      <c r="A1514" s="21">
        <v>1501</v>
      </c>
      <c r="B1514" s="38" t="s">
        <v>723</v>
      </c>
      <c r="C1514" s="38" t="s">
        <v>4857</v>
      </c>
      <c r="D1514" s="38" t="s">
        <v>723</v>
      </c>
      <c r="E1514" s="38" t="s">
        <v>724</v>
      </c>
      <c r="F1514" s="25" t="s">
        <v>14</v>
      </c>
      <c r="G1514" s="26" t="s">
        <v>4897</v>
      </c>
      <c r="H1514" s="26" t="s">
        <v>16</v>
      </c>
      <c r="I1514" s="83">
        <v>5</v>
      </c>
      <c r="J1514" s="77">
        <v>3600</v>
      </c>
      <c r="K1514" s="77">
        <f t="shared" si="29"/>
        <v>18000</v>
      </c>
      <c r="L1514" s="25" t="s">
        <v>22</v>
      </c>
      <c r="M1514" s="25" t="s">
        <v>19</v>
      </c>
      <c r="N1514" s="29">
        <v>0</v>
      </c>
    </row>
    <row r="1515" spans="1:14" s="30" customFormat="1" ht="56.25">
      <c r="A1515" s="21">
        <v>1502</v>
      </c>
      <c r="B1515" s="38" t="s">
        <v>723</v>
      </c>
      <c r="C1515" s="38" t="s">
        <v>4858</v>
      </c>
      <c r="D1515" s="38" t="s">
        <v>723</v>
      </c>
      <c r="E1515" s="38" t="s">
        <v>725</v>
      </c>
      <c r="F1515" s="25" t="s">
        <v>14</v>
      </c>
      <c r="G1515" s="26" t="s">
        <v>4897</v>
      </c>
      <c r="H1515" s="26" t="s">
        <v>16</v>
      </c>
      <c r="I1515" s="83">
        <v>10</v>
      </c>
      <c r="J1515" s="77">
        <v>3600</v>
      </c>
      <c r="K1515" s="77">
        <f t="shared" si="29"/>
        <v>36000</v>
      </c>
      <c r="L1515" s="25" t="s">
        <v>22</v>
      </c>
      <c r="M1515" s="25" t="s">
        <v>19</v>
      </c>
      <c r="N1515" s="29">
        <v>0</v>
      </c>
    </row>
    <row r="1516" spans="1:14" s="30" customFormat="1" ht="56.25">
      <c r="A1516" s="21">
        <v>1503</v>
      </c>
      <c r="B1516" s="99" t="s">
        <v>4786</v>
      </c>
      <c r="C1516" s="124" t="s">
        <v>4859</v>
      </c>
      <c r="D1516" s="124" t="s">
        <v>1260</v>
      </c>
      <c r="E1516" s="124" t="s">
        <v>1261</v>
      </c>
      <c r="F1516" s="25" t="s">
        <v>14</v>
      </c>
      <c r="G1516" s="26" t="s">
        <v>4897</v>
      </c>
      <c r="H1516" s="26" t="s">
        <v>16</v>
      </c>
      <c r="I1516" s="26">
        <v>10</v>
      </c>
      <c r="J1516" s="78">
        <v>1000</v>
      </c>
      <c r="K1516" s="77">
        <f t="shared" si="29"/>
        <v>10000</v>
      </c>
      <c r="L1516" s="25" t="s">
        <v>22</v>
      </c>
      <c r="M1516" s="25" t="s">
        <v>19</v>
      </c>
      <c r="N1516" s="29">
        <v>0</v>
      </c>
    </row>
    <row r="1517" spans="1:14" s="30" customFormat="1" ht="56.25">
      <c r="A1517" s="21">
        <v>1504</v>
      </c>
      <c r="B1517" s="99" t="s">
        <v>4786</v>
      </c>
      <c r="C1517" s="124" t="s">
        <v>4860</v>
      </c>
      <c r="D1517" s="124" t="s">
        <v>1260</v>
      </c>
      <c r="E1517" s="124" t="s">
        <v>1262</v>
      </c>
      <c r="F1517" s="25" t="s">
        <v>14</v>
      </c>
      <c r="G1517" s="26" t="s">
        <v>4897</v>
      </c>
      <c r="H1517" s="26" t="s">
        <v>16</v>
      </c>
      <c r="I1517" s="26">
        <v>10</v>
      </c>
      <c r="J1517" s="78">
        <v>1000</v>
      </c>
      <c r="K1517" s="77">
        <f t="shared" si="29"/>
        <v>10000</v>
      </c>
      <c r="L1517" s="25" t="s">
        <v>22</v>
      </c>
      <c r="M1517" s="25" t="s">
        <v>19</v>
      </c>
      <c r="N1517" s="29">
        <v>0</v>
      </c>
    </row>
    <row r="1518" spans="1:14" s="30" customFormat="1" ht="56.25">
      <c r="A1518" s="21">
        <v>1505</v>
      </c>
      <c r="B1518" s="38" t="s">
        <v>4787</v>
      </c>
      <c r="C1518" s="38" t="s">
        <v>4861</v>
      </c>
      <c r="D1518" s="38" t="s">
        <v>726</v>
      </c>
      <c r="E1518" s="38" t="s">
        <v>727</v>
      </c>
      <c r="F1518" s="25" t="s">
        <v>14</v>
      </c>
      <c r="G1518" s="26" t="s">
        <v>4897</v>
      </c>
      <c r="H1518" s="26" t="s">
        <v>320</v>
      </c>
      <c r="I1518" s="83">
        <v>1</v>
      </c>
      <c r="J1518" s="77">
        <v>961</v>
      </c>
      <c r="K1518" s="77">
        <f t="shared" si="29"/>
        <v>961</v>
      </c>
      <c r="L1518" s="25" t="s">
        <v>22</v>
      </c>
      <c r="M1518" s="25" t="s">
        <v>19</v>
      </c>
      <c r="N1518" s="29">
        <v>0</v>
      </c>
    </row>
    <row r="1519" spans="1:14" s="30" customFormat="1" ht="56.25">
      <c r="A1519" s="21">
        <v>1506</v>
      </c>
      <c r="B1519" s="108" t="s">
        <v>4788</v>
      </c>
      <c r="C1519" s="108" t="s">
        <v>4788</v>
      </c>
      <c r="D1519" s="108" t="s">
        <v>2079</v>
      </c>
      <c r="E1519" s="108" t="s">
        <v>2079</v>
      </c>
      <c r="F1519" s="25" t="s">
        <v>4920</v>
      </c>
      <c r="G1519" s="26" t="s">
        <v>4897</v>
      </c>
      <c r="H1519" s="183" t="s">
        <v>15</v>
      </c>
      <c r="I1519" s="83">
        <v>2300</v>
      </c>
      <c r="J1519" s="111">
        <v>2000</v>
      </c>
      <c r="K1519" s="77">
        <f aca="true" t="shared" si="30" ref="K1519:K1542">I1519*J1519</f>
        <v>4600000</v>
      </c>
      <c r="L1519" s="25" t="s">
        <v>22</v>
      </c>
      <c r="M1519" s="25" t="s">
        <v>19</v>
      </c>
      <c r="N1519" s="29">
        <v>0</v>
      </c>
    </row>
    <row r="1520" spans="1:14" s="30" customFormat="1" ht="56.25">
      <c r="A1520" s="21">
        <v>1507</v>
      </c>
      <c r="B1520" s="108" t="s">
        <v>4789</v>
      </c>
      <c r="C1520" s="108" t="s">
        <v>4789</v>
      </c>
      <c r="D1520" s="108" t="s">
        <v>2082</v>
      </c>
      <c r="E1520" s="108" t="s">
        <v>2082</v>
      </c>
      <c r="F1520" s="25" t="s">
        <v>14</v>
      </c>
      <c r="G1520" s="26" t="s">
        <v>4897</v>
      </c>
      <c r="H1520" s="183" t="s">
        <v>15</v>
      </c>
      <c r="I1520" s="83">
        <v>7</v>
      </c>
      <c r="J1520" s="111">
        <v>7645</v>
      </c>
      <c r="K1520" s="77">
        <f t="shared" si="30"/>
        <v>53515</v>
      </c>
      <c r="L1520" s="25" t="s">
        <v>22</v>
      </c>
      <c r="M1520" s="25" t="s">
        <v>19</v>
      </c>
      <c r="N1520" s="29">
        <v>0</v>
      </c>
    </row>
    <row r="1521" spans="1:14" s="30" customFormat="1" ht="56.25">
      <c r="A1521" s="21">
        <v>1508</v>
      </c>
      <c r="B1521" s="38" t="s">
        <v>4790</v>
      </c>
      <c r="C1521" s="38" t="s">
        <v>4790</v>
      </c>
      <c r="D1521" s="38" t="s">
        <v>743</v>
      </c>
      <c r="E1521" s="38" t="s">
        <v>743</v>
      </c>
      <c r="F1521" s="25" t="s">
        <v>14</v>
      </c>
      <c r="G1521" s="26" t="s">
        <v>4897</v>
      </c>
      <c r="H1521" s="26" t="s">
        <v>16</v>
      </c>
      <c r="I1521" s="62">
        <v>40</v>
      </c>
      <c r="J1521" s="88">
        <v>1000</v>
      </c>
      <c r="K1521" s="77">
        <f t="shared" si="30"/>
        <v>40000</v>
      </c>
      <c r="L1521" s="25" t="s">
        <v>22</v>
      </c>
      <c r="M1521" s="25" t="s">
        <v>19</v>
      </c>
      <c r="N1521" s="29">
        <v>0</v>
      </c>
    </row>
    <row r="1522" spans="1:14" s="30" customFormat="1" ht="56.25">
      <c r="A1522" s="21">
        <v>1509</v>
      </c>
      <c r="B1522" s="38" t="s">
        <v>651</v>
      </c>
      <c r="C1522" s="38" t="s">
        <v>652</v>
      </c>
      <c r="D1522" s="38" t="s">
        <v>651</v>
      </c>
      <c r="E1522" s="38" t="s">
        <v>652</v>
      </c>
      <c r="F1522" s="25" t="s">
        <v>14</v>
      </c>
      <c r="G1522" s="26" t="s">
        <v>4897</v>
      </c>
      <c r="H1522" s="26" t="s">
        <v>593</v>
      </c>
      <c r="I1522" s="62">
        <v>4.5</v>
      </c>
      <c r="J1522" s="77">
        <v>34500</v>
      </c>
      <c r="K1522" s="77">
        <f t="shared" si="30"/>
        <v>155250</v>
      </c>
      <c r="L1522" s="25" t="s">
        <v>22</v>
      </c>
      <c r="M1522" s="25" t="s">
        <v>19</v>
      </c>
      <c r="N1522" s="29">
        <v>0</v>
      </c>
    </row>
    <row r="1523" spans="1:14" s="30" customFormat="1" ht="56.25">
      <c r="A1523" s="21">
        <v>1510</v>
      </c>
      <c r="B1523" s="67" t="s">
        <v>2070</v>
      </c>
      <c r="C1523" s="68" t="s">
        <v>2070</v>
      </c>
      <c r="D1523" s="68" t="s">
        <v>2070</v>
      </c>
      <c r="E1523" s="68" t="s">
        <v>2070</v>
      </c>
      <c r="F1523" s="25" t="s">
        <v>14</v>
      </c>
      <c r="G1523" s="26" t="s">
        <v>4897</v>
      </c>
      <c r="H1523" s="62" t="s">
        <v>15</v>
      </c>
      <c r="I1523" s="69">
        <v>250</v>
      </c>
      <c r="J1523" s="50">
        <v>105</v>
      </c>
      <c r="K1523" s="77">
        <f t="shared" si="30"/>
        <v>26250</v>
      </c>
      <c r="L1523" s="25" t="s">
        <v>22</v>
      </c>
      <c r="M1523" s="25" t="s">
        <v>19</v>
      </c>
      <c r="N1523" s="29">
        <v>0</v>
      </c>
    </row>
    <row r="1524" spans="1:14" s="30" customFormat="1" ht="56.25">
      <c r="A1524" s="21">
        <v>1511</v>
      </c>
      <c r="B1524" s="129" t="s">
        <v>4791</v>
      </c>
      <c r="C1524" s="43" t="s">
        <v>1954</v>
      </c>
      <c r="D1524" s="130" t="s">
        <v>1953</v>
      </c>
      <c r="E1524" s="43" t="s">
        <v>1954</v>
      </c>
      <c r="F1524" s="25" t="s">
        <v>14</v>
      </c>
      <c r="G1524" s="26" t="s">
        <v>4897</v>
      </c>
      <c r="H1524" s="45" t="s">
        <v>15</v>
      </c>
      <c r="I1524" s="45">
        <v>4</v>
      </c>
      <c r="J1524" s="64">
        <v>10000</v>
      </c>
      <c r="K1524" s="77">
        <f t="shared" si="30"/>
        <v>40000</v>
      </c>
      <c r="L1524" s="25" t="s">
        <v>22</v>
      </c>
      <c r="M1524" s="25" t="s">
        <v>19</v>
      </c>
      <c r="N1524" s="29">
        <v>0</v>
      </c>
    </row>
    <row r="1525" spans="1:14" s="30" customFormat="1" ht="56.25">
      <c r="A1525" s="21">
        <v>1512</v>
      </c>
      <c r="B1525" s="67" t="s">
        <v>4792</v>
      </c>
      <c r="C1525" s="67" t="s">
        <v>1319</v>
      </c>
      <c r="D1525" s="67" t="s">
        <v>1318</v>
      </c>
      <c r="E1525" s="67" t="s">
        <v>1319</v>
      </c>
      <c r="F1525" s="25" t="s">
        <v>14</v>
      </c>
      <c r="G1525" s="26" t="s">
        <v>4897</v>
      </c>
      <c r="H1525" s="67" t="s">
        <v>15</v>
      </c>
      <c r="I1525" s="142">
        <v>5</v>
      </c>
      <c r="J1525" s="121">
        <v>880</v>
      </c>
      <c r="K1525" s="77">
        <f t="shared" si="30"/>
        <v>4400</v>
      </c>
      <c r="L1525" s="25" t="s">
        <v>22</v>
      </c>
      <c r="M1525" s="25" t="s">
        <v>19</v>
      </c>
      <c r="N1525" s="29">
        <v>0</v>
      </c>
    </row>
    <row r="1526" spans="1:14" s="30" customFormat="1" ht="56.25">
      <c r="A1526" s="21">
        <v>1513</v>
      </c>
      <c r="B1526" s="43" t="s">
        <v>4793</v>
      </c>
      <c r="C1526" s="43" t="s">
        <v>4793</v>
      </c>
      <c r="D1526" s="43" t="s">
        <v>1550</v>
      </c>
      <c r="E1526" s="43" t="s">
        <v>1550</v>
      </c>
      <c r="F1526" s="25" t="s">
        <v>14</v>
      </c>
      <c r="G1526" s="26" t="s">
        <v>4897</v>
      </c>
      <c r="H1526" s="44" t="s">
        <v>1542</v>
      </c>
      <c r="I1526" s="44">
        <v>1</v>
      </c>
      <c r="J1526" s="61">
        <v>1000</v>
      </c>
      <c r="K1526" s="77">
        <f t="shared" si="30"/>
        <v>1000</v>
      </c>
      <c r="L1526" s="25" t="s">
        <v>22</v>
      </c>
      <c r="M1526" s="25" t="s">
        <v>19</v>
      </c>
      <c r="N1526" s="29">
        <v>0</v>
      </c>
    </row>
    <row r="1527" spans="1:14" s="30" customFormat="1" ht="56.25">
      <c r="A1527" s="21">
        <v>1514</v>
      </c>
      <c r="B1527" s="33" t="s">
        <v>4794</v>
      </c>
      <c r="C1527" s="180" t="s">
        <v>4973</v>
      </c>
      <c r="D1527" s="34" t="s">
        <v>1285</v>
      </c>
      <c r="E1527" s="180" t="s">
        <v>4974</v>
      </c>
      <c r="F1527" s="25" t="s">
        <v>14</v>
      </c>
      <c r="G1527" s="26" t="s">
        <v>4897</v>
      </c>
      <c r="H1527" s="51" t="s">
        <v>15</v>
      </c>
      <c r="I1527" s="51">
        <v>250</v>
      </c>
      <c r="J1527" s="40">
        <v>400</v>
      </c>
      <c r="K1527" s="77">
        <f t="shared" si="30"/>
        <v>100000</v>
      </c>
      <c r="L1527" s="25" t="s">
        <v>22</v>
      </c>
      <c r="M1527" s="25" t="s">
        <v>19</v>
      </c>
      <c r="N1527" s="29">
        <v>0</v>
      </c>
    </row>
    <row r="1528" spans="1:14" s="30" customFormat="1" ht="56.25">
      <c r="A1528" s="21">
        <v>1515</v>
      </c>
      <c r="B1528" s="22" t="s">
        <v>4795</v>
      </c>
      <c r="C1528" s="24" t="s">
        <v>4975</v>
      </c>
      <c r="D1528" s="22" t="s">
        <v>1697</v>
      </c>
      <c r="E1528" s="24" t="s">
        <v>4976</v>
      </c>
      <c r="F1528" s="25" t="s">
        <v>14</v>
      </c>
      <c r="G1528" s="26" t="s">
        <v>4897</v>
      </c>
      <c r="H1528" s="25" t="s">
        <v>15</v>
      </c>
      <c r="I1528" s="25">
        <v>10</v>
      </c>
      <c r="J1528" s="52">
        <v>1400</v>
      </c>
      <c r="K1528" s="77">
        <f t="shared" si="30"/>
        <v>14000</v>
      </c>
      <c r="L1528" s="25" t="s">
        <v>22</v>
      </c>
      <c r="M1528" s="25" t="s">
        <v>19</v>
      </c>
      <c r="N1528" s="29">
        <v>0</v>
      </c>
    </row>
    <row r="1529" spans="1:14" s="30" customFormat="1" ht="56.25">
      <c r="A1529" s="21">
        <v>1516</v>
      </c>
      <c r="B1529" s="108" t="s">
        <v>4796</v>
      </c>
      <c r="C1529" s="108" t="s">
        <v>4796</v>
      </c>
      <c r="D1529" s="108" t="s">
        <v>2080</v>
      </c>
      <c r="E1529" s="108" t="s">
        <v>2080</v>
      </c>
      <c r="F1529" s="25" t="s">
        <v>4920</v>
      </c>
      <c r="G1529" s="26" t="s">
        <v>4897</v>
      </c>
      <c r="H1529" s="183" t="s">
        <v>15</v>
      </c>
      <c r="I1529" s="83">
        <v>882</v>
      </c>
      <c r="J1529" s="111">
        <v>1300</v>
      </c>
      <c r="K1529" s="77">
        <f t="shared" si="30"/>
        <v>1146600</v>
      </c>
      <c r="L1529" s="25" t="s">
        <v>22</v>
      </c>
      <c r="M1529" s="25" t="s">
        <v>19</v>
      </c>
      <c r="N1529" s="29">
        <v>0</v>
      </c>
    </row>
    <row r="1530" spans="1:14" s="30" customFormat="1" ht="56.25">
      <c r="A1530" s="21">
        <v>1517</v>
      </c>
      <c r="B1530" s="33" t="s">
        <v>4797</v>
      </c>
      <c r="C1530" s="33" t="s">
        <v>4797</v>
      </c>
      <c r="D1530" s="33" t="s">
        <v>1392</v>
      </c>
      <c r="E1530" s="33" t="s">
        <v>1392</v>
      </c>
      <c r="F1530" s="25" t="s">
        <v>14</v>
      </c>
      <c r="G1530" s="26" t="s">
        <v>4897</v>
      </c>
      <c r="H1530" s="51" t="s">
        <v>15</v>
      </c>
      <c r="I1530" s="51">
        <v>4</v>
      </c>
      <c r="J1530" s="56">
        <v>11000</v>
      </c>
      <c r="K1530" s="77">
        <f t="shared" si="30"/>
        <v>44000</v>
      </c>
      <c r="L1530" s="25" t="s">
        <v>22</v>
      </c>
      <c r="M1530" s="25" t="s">
        <v>19</v>
      </c>
      <c r="N1530" s="29">
        <v>0</v>
      </c>
    </row>
    <row r="1531" spans="1:14" s="30" customFormat="1" ht="56.25">
      <c r="A1531" s="21">
        <v>1518</v>
      </c>
      <c r="B1531" s="33" t="s">
        <v>4798</v>
      </c>
      <c r="C1531" s="33" t="s">
        <v>4798</v>
      </c>
      <c r="D1531" s="33" t="s">
        <v>1341</v>
      </c>
      <c r="E1531" s="33" t="s">
        <v>1341</v>
      </c>
      <c r="F1531" s="25" t="s">
        <v>14</v>
      </c>
      <c r="G1531" s="26" t="s">
        <v>4897</v>
      </c>
      <c r="H1531" s="51" t="s">
        <v>15</v>
      </c>
      <c r="I1531" s="51">
        <v>8</v>
      </c>
      <c r="J1531" s="56">
        <v>6200</v>
      </c>
      <c r="K1531" s="77">
        <f t="shared" si="30"/>
        <v>49600</v>
      </c>
      <c r="L1531" s="25" t="s">
        <v>22</v>
      </c>
      <c r="M1531" s="25" t="s">
        <v>19</v>
      </c>
      <c r="N1531" s="29">
        <v>0</v>
      </c>
    </row>
    <row r="1532" spans="1:14" s="30" customFormat="1" ht="56.25">
      <c r="A1532" s="21">
        <v>1519</v>
      </c>
      <c r="B1532" s="67" t="s">
        <v>4799</v>
      </c>
      <c r="C1532" s="119" t="s">
        <v>4862</v>
      </c>
      <c r="D1532" s="68" t="s">
        <v>952</v>
      </c>
      <c r="E1532" s="119" t="s">
        <v>953</v>
      </c>
      <c r="F1532" s="25" t="s">
        <v>14</v>
      </c>
      <c r="G1532" s="26" t="s">
        <v>4897</v>
      </c>
      <c r="H1532" s="45" t="s">
        <v>15</v>
      </c>
      <c r="I1532" s="45">
        <v>30</v>
      </c>
      <c r="J1532" s="64">
        <v>3000</v>
      </c>
      <c r="K1532" s="77">
        <f t="shared" si="30"/>
        <v>90000</v>
      </c>
      <c r="L1532" s="25" t="s">
        <v>22</v>
      </c>
      <c r="M1532" s="25" t="s">
        <v>19</v>
      </c>
      <c r="N1532" s="29">
        <v>0</v>
      </c>
    </row>
    <row r="1533" spans="1:14" s="30" customFormat="1" ht="56.25">
      <c r="A1533" s="21">
        <v>1520</v>
      </c>
      <c r="B1533" s="43" t="s">
        <v>4800</v>
      </c>
      <c r="C1533" s="79" t="s">
        <v>4863</v>
      </c>
      <c r="D1533" s="43" t="s">
        <v>306</v>
      </c>
      <c r="E1533" s="79" t="s">
        <v>307</v>
      </c>
      <c r="F1533" s="25" t="s">
        <v>14</v>
      </c>
      <c r="G1533" s="26" t="s">
        <v>4897</v>
      </c>
      <c r="H1533" s="26" t="s">
        <v>308</v>
      </c>
      <c r="I1533" s="62">
        <v>0.9</v>
      </c>
      <c r="J1533" s="76">
        <v>500000</v>
      </c>
      <c r="K1533" s="77">
        <f t="shared" si="30"/>
        <v>450000</v>
      </c>
      <c r="L1533" s="25" t="s">
        <v>22</v>
      </c>
      <c r="M1533" s="25" t="s">
        <v>19</v>
      </c>
      <c r="N1533" s="29">
        <v>0</v>
      </c>
    </row>
    <row r="1534" spans="1:14" s="30" customFormat="1" ht="56.25">
      <c r="A1534" s="21">
        <v>1521</v>
      </c>
      <c r="B1534" s="43" t="s">
        <v>4801</v>
      </c>
      <c r="C1534" s="79" t="s">
        <v>4864</v>
      </c>
      <c r="D1534" s="43" t="s">
        <v>311</v>
      </c>
      <c r="E1534" s="79" t="s">
        <v>312</v>
      </c>
      <c r="F1534" s="25" t="s">
        <v>14</v>
      </c>
      <c r="G1534" s="26" t="s">
        <v>4897</v>
      </c>
      <c r="H1534" s="26" t="s">
        <v>308</v>
      </c>
      <c r="I1534" s="62">
        <v>0.4</v>
      </c>
      <c r="J1534" s="76">
        <v>430000</v>
      </c>
      <c r="K1534" s="77">
        <f t="shared" si="30"/>
        <v>172000</v>
      </c>
      <c r="L1534" s="25" t="s">
        <v>22</v>
      </c>
      <c r="M1534" s="25" t="s">
        <v>19</v>
      </c>
      <c r="N1534" s="29">
        <v>0</v>
      </c>
    </row>
    <row r="1535" spans="1:14" s="30" customFormat="1" ht="56.25">
      <c r="A1535" s="21">
        <v>1522</v>
      </c>
      <c r="B1535" s="43" t="s">
        <v>4802</v>
      </c>
      <c r="C1535" s="79" t="s">
        <v>4865</v>
      </c>
      <c r="D1535" s="43" t="s">
        <v>309</v>
      </c>
      <c r="E1535" s="79" t="s">
        <v>310</v>
      </c>
      <c r="F1535" s="25" t="s">
        <v>14</v>
      </c>
      <c r="G1535" s="26" t="s">
        <v>4897</v>
      </c>
      <c r="H1535" s="26" t="s">
        <v>308</v>
      </c>
      <c r="I1535" s="62">
        <v>0.3</v>
      </c>
      <c r="J1535" s="76">
        <v>230000</v>
      </c>
      <c r="K1535" s="77">
        <f t="shared" si="30"/>
        <v>69000</v>
      </c>
      <c r="L1535" s="25" t="s">
        <v>22</v>
      </c>
      <c r="M1535" s="25" t="s">
        <v>19</v>
      </c>
      <c r="N1535" s="29">
        <v>0</v>
      </c>
    </row>
    <row r="1536" spans="1:14" s="30" customFormat="1" ht="56.25">
      <c r="A1536" s="21">
        <v>1523</v>
      </c>
      <c r="B1536" s="38" t="s">
        <v>4803</v>
      </c>
      <c r="C1536" s="39" t="s">
        <v>4866</v>
      </c>
      <c r="D1536" s="39" t="s">
        <v>1279</v>
      </c>
      <c r="E1536" s="39" t="s">
        <v>1280</v>
      </c>
      <c r="F1536" s="25" t="s">
        <v>14</v>
      </c>
      <c r="G1536" s="26" t="s">
        <v>4897</v>
      </c>
      <c r="H1536" s="26" t="s">
        <v>593</v>
      </c>
      <c r="I1536" s="26">
        <v>0.05</v>
      </c>
      <c r="J1536" s="40">
        <v>1500000</v>
      </c>
      <c r="K1536" s="77">
        <f t="shared" si="30"/>
        <v>75000</v>
      </c>
      <c r="L1536" s="25" t="s">
        <v>22</v>
      </c>
      <c r="M1536" s="25" t="s">
        <v>19</v>
      </c>
      <c r="N1536" s="29">
        <v>0</v>
      </c>
    </row>
    <row r="1537" spans="1:14" s="30" customFormat="1" ht="112.5">
      <c r="A1537" s="21">
        <v>1524</v>
      </c>
      <c r="B1537" s="38" t="s">
        <v>4804</v>
      </c>
      <c r="C1537" s="39" t="s">
        <v>4867</v>
      </c>
      <c r="D1537" s="38" t="s">
        <v>452</v>
      </c>
      <c r="E1537" s="39" t="s">
        <v>453</v>
      </c>
      <c r="F1537" s="25" t="s">
        <v>14</v>
      </c>
      <c r="G1537" s="26" t="s">
        <v>4897</v>
      </c>
      <c r="H1537" s="26" t="s">
        <v>454</v>
      </c>
      <c r="I1537" s="62">
        <v>7</v>
      </c>
      <c r="J1537" s="76">
        <v>25500</v>
      </c>
      <c r="K1537" s="77">
        <f t="shared" si="30"/>
        <v>178500</v>
      </c>
      <c r="L1537" s="25" t="s">
        <v>22</v>
      </c>
      <c r="M1537" s="25" t="s">
        <v>19</v>
      </c>
      <c r="N1537" s="29">
        <v>0</v>
      </c>
    </row>
    <row r="1538" spans="1:14" s="30" customFormat="1" ht="56.25">
      <c r="A1538" s="21">
        <v>1525</v>
      </c>
      <c r="B1538" s="38" t="s">
        <v>4805</v>
      </c>
      <c r="C1538" s="38" t="s">
        <v>1479</v>
      </c>
      <c r="D1538" s="38" t="s">
        <v>1480</v>
      </c>
      <c r="E1538" s="38" t="s">
        <v>1479</v>
      </c>
      <c r="F1538" s="25" t="s">
        <v>14</v>
      </c>
      <c r="G1538" s="26" t="s">
        <v>4897</v>
      </c>
      <c r="H1538" s="26" t="s">
        <v>402</v>
      </c>
      <c r="I1538" s="26">
        <v>50</v>
      </c>
      <c r="J1538" s="78">
        <v>300</v>
      </c>
      <c r="K1538" s="77">
        <f t="shared" si="30"/>
        <v>15000</v>
      </c>
      <c r="L1538" s="25" t="s">
        <v>22</v>
      </c>
      <c r="M1538" s="25" t="s">
        <v>19</v>
      </c>
      <c r="N1538" s="29">
        <v>0</v>
      </c>
    </row>
    <row r="1539" spans="1:14" s="30" customFormat="1" ht="56.25">
      <c r="A1539" s="21">
        <v>1526</v>
      </c>
      <c r="B1539" s="38" t="s">
        <v>4806</v>
      </c>
      <c r="C1539" s="38" t="s">
        <v>707</v>
      </c>
      <c r="D1539" s="38" t="s">
        <v>706</v>
      </c>
      <c r="E1539" s="38" t="s">
        <v>707</v>
      </c>
      <c r="F1539" s="25" t="s">
        <v>14</v>
      </c>
      <c r="G1539" s="26" t="s">
        <v>4897</v>
      </c>
      <c r="H1539" s="26" t="s">
        <v>402</v>
      </c>
      <c r="I1539" s="83">
        <v>80</v>
      </c>
      <c r="J1539" s="77">
        <v>500</v>
      </c>
      <c r="K1539" s="77">
        <f t="shared" si="30"/>
        <v>40000</v>
      </c>
      <c r="L1539" s="25" t="s">
        <v>22</v>
      </c>
      <c r="M1539" s="25" t="s">
        <v>19</v>
      </c>
      <c r="N1539" s="29">
        <v>0</v>
      </c>
    </row>
    <row r="1540" spans="1:14" s="30" customFormat="1" ht="56.25">
      <c r="A1540" s="21">
        <v>1527</v>
      </c>
      <c r="B1540" s="38" t="s">
        <v>4807</v>
      </c>
      <c r="C1540" s="38" t="s">
        <v>1058</v>
      </c>
      <c r="D1540" s="39" t="s">
        <v>1057</v>
      </c>
      <c r="E1540" s="38" t="s">
        <v>1058</v>
      </c>
      <c r="F1540" s="25" t="s">
        <v>14</v>
      </c>
      <c r="G1540" s="26" t="s">
        <v>4897</v>
      </c>
      <c r="H1540" s="26" t="s">
        <v>402</v>
      </c>
      <c r="I1540" s="26">
        <v>50</v>
      </c>
      <c r="J1540" s="75">
        <v>600</v>
      </c>
      <c r="K1540" s="77">
        <f t="shared" si="30"/>
        <v>30000</v>
      </c>
      <c r="L1540" s="25" t="s">
        <v>22</v>
      </c>
      <c r="M1540" s="25" t="s">
        <v>19</v>
      </c>
      <c r="N1540" s="29">
        <v>0</v>
      </c>
    </row>
    <row r="1541" spans="1:14" s="30" customFormat="1" ht="56.25">
      <c r="A1541" s="21">
        <v>1528</v>
      </c>
      <c r="B1541" s="38" t="s">
        <v>4808</v>
      </c>
      <c r="C1541" s="38" t="s">
        <v>4868</v>
      </c>
      <c r="D1541" s="38" t="s">
        <v>457</v>
      </c>
      <c r="E1541" s="38" t="s">
        <v>458</v>
      </c>
      <c r="F1541" s="25" t="s">
        <v>14</v>
      </c>
      <c r="G1541" s="26" t="s">
        <v>4897</v>
      </c>
      <c r="H1541" s="26" t="s">
        <v>402</v>
      </c>
      <c r="I1541" s="62">
        <v>60</v>
      </c>
      <c r="J1541" s="76">
        <v>500</v>
      </c>
      <c r="K1541" s="77">
        <f t="shared" si="30"/>
        <v>30000</v>
      </c>
      <c r="L1541" s="25" t="s">
        <v>22</v>
      </c>
      <c r="M1541" s="25" t="s">
        <v>19</v>
      </c>
      <c r="N1541" s="29">
        <v>0</v>
      </c>
    </row>
    <row r="1542" spans="1:14" s="30" customFormat="1" ht="56.25">
      <c r="A1542" s="21">
        <v>1529</v>
      </c>
      <c r="B1542" s="38" t="s">
        <v>4809</v>
      </c>
      <c r="C1542" s="38" t="s">
        <v>4869</v>
      </c>
      <c r="D1542" s="39" t="s">
        <v>1061</v>
      </c>
      <c r="E1542" s="38" t="s">
        <v>1060</v>
      </c>
      <c r="F1542" s="25" t="s">
        <v>14</v>
      </c>
      <c r="G1542" s="26" t="s">
        <v>4897</v>
      </c>
      <c r="H1542" s="204" t="s">
        <v>402</v>
      </c>
      <c r="I1542" s="26">
        <v>50</v>
      </c>
      <c r="J1542" s="75">
        <v>420</v>
      </c>
      <c r="K1542" s="77">
        <f t="shared" si="30"/>
        <v>21000</v>
      </c>
      <c r="L1542" s="25" t="s">
        <v>22</v>
      </c>
      <c r="M1542" s="25" t="s">
        <v>19</v>
      </c>
      <c r="N1542" s="29">
        <v>0</v>
      </c>
    </row>
    <row r="1543" spans="1:14" s="30" customFormat="1" ht="56.25">
      <c r="A1543" s="21">
        <v>1530</v>
      </c>
      <c r="B1543" s="339" t="s">
        <v>4810</v>
      </c>
      <c r="C1543" s="340" t="s">
        <v>4870</v>
      </c>
      <c r="D1543" s="341" t="s">
        <v>856</v>
      </c>
      <c r="E1543" s="340" t="s">
        <v>857</v>
      </c>
      <c r="F1543" s="25" t="s">
        <v>14</v>
      </c>
      <c r="G1543" s="26" t="s">
        <v>4897</v>
      </c>
      <c r="H1543" s="209" t="s">
        <v>15</v>
      </c>
      <c r="I1543" s="45">
        <v>8</v>
      </c>
      <c r="J1543" s="342">
        <v>850</v>
      </c>
      <c r="K1543" s="77">
        <f aca="true" t="shared" si="31" ref="K1543:K1568">I1543*J1543</f>
        <v>6800</v>
      </c>
      <c r="L1543" s="25" t="s">
        <v>22</v>
      </c>
      <c r="M1543" s="25" t="s">
        <v>19</v>
      </c>
      <c r="N1543" s="29">
        <v>0</v>
      </c>
    </row>
    <row r="1544" spans="1:14" s="30" customFormat="1" ht="56.25">
      <c r="A1544" s="21">
        <v>1531</v>
      </c>
      <c r="B1544" s="343" t="s">
        <v>4811</v>
      </c>
      <c r="C1544" s="38" t="s">
        <v>4871</v>
      </c>
      <c r="D1544" s="343" t="s">
        <v>455</v>
      </c>
      <c r="E1544" s="38" t="s">
        <v>456</v>
      </c>
      <c r="F1544" s="25" t="s">
        <v>14</v>
      </c>
      <c r="G1544" s="26" t="s">
        <v>4897</v>
      </c>
      <c r="H1544" s="204" t="s">
        <v>402</v>
      </c>
      <c r="I1544" s="62">
        <v>410</v>
      </c>
      <c r="J1544" s="298">
        <v>500</v>
      </c>
      <c r="K1544" s="77">
        <f t="shared" si="31"/>
        <v>205000</v>
      </c>
      <c r="L1544" s="25" t="s">
        <v>22</v>
      </c>
      <c r="M1544" s="25" t="s">
        <v>19</v>
      </c>
      <c r="N1544" s="29">
        <v>0</v>
      </c>
    </row>
    <row r="1545" spans="1:14" s="30" customFormat="1" ht="56.25">
      <c r="A1545" s="21">
        <v>1532</v>
      </c>
      <c r="B1545" s="38" t="s">
        <v>4812</v>
      </c>
      <c r="C1545" s="38" t="s">
        <v>4869</v>
      </c>
      <c r="D1545" s="39" t="s">
        <v>1059</v>
      </c>
      <c r="E1545" s="38" t="s">
        <v>1060</v>
      </c>
      <c r="F1545" s="25" t="s">
        <v>14</v>
      </c>
      <c r="G1545" s="26" t="s">
        <v>4897</v>
      </c>
      <c r="H1545" s="26" t="s">
        <v>402</v>
      </c>
      <c r="I1545" s="26">
        <v>100</v>
      </c>
      <c r="J1545" s="75">
        <v>420</v>
      </c>
      <c r="K1545" s="77">
        <f t="shared" si="31"/>
        <v>42000</v>
      </c>
      <c r="L1545" s="25" t="s">
        <v>22</v>
      </c>
      <c r="M1545" s="25" t="s">
        <v>19</v>
      </c>
      <c r="N1545" s="29">
        <v>0</v>
      </c>
    </row>
    <row r="1546" spans="1:14" s="30" customFormat="1" ht="56.25">
      <c r="A1546" s="21">
        <v>1533</v>
      </c>
      <c r="B1546" s="122" t="s">
        <v>4813</v>
      </c>
      <c r="C1546" s="39" t="s">
        <v>4872</v>
      </c>
      <c r="D1546" s="123" t="s">
        <v>827</v>
      </c>
      <c r="E1546" s="39" t="s">
        <v>828</v>
      </c>
      <c r="F1546" s="25" t="s">
        <v>14</v>
      </c>
      <c r="G1546" s="26" t="s">
        <v>4897</v>
      </c>
      <c r="H1546" s="26" t="s">
        <v>402</v>
      </c>
      <c r="I1546" s="26">
        <v>100</v>
      </c>
      <c r="J1546" s="40">
        <v>800</v>
      </c>
      <c r="K1546" s="77">
        <f t="shared" si="31"/>
        <v>80000</v>
      </c>
      <c r="L1546" s="25" t="s">
        <v>22</v>
      </c>
      <c r="M1546" s="25" t="s">
        <v>19</v>
      </c>
      <c r="N1546" s="29">
        <v>0</v>
      </c>
    </row>
    <row r="1547" spans="1:14" s="30" customFormat="1" ht="56.25">
      <c r="A1547" s="21">
        <v>1534</v>
      </c>
      <c r="B1547" s="38" t="s">
        <v>4814</v>
      </c>
      <c r="C1547" s="38" t="s">
        <v>4814</v>
      </c>
      <c r="D1547" s="38" t="s">
        <v>705</v>
      </c>
      <c r="E1547" s="38" t="s">
        <v>705</v>
      </c>
      <c r="F1547" s="25" t="s">
        <v>14</v>
      </c>
      <c r="G1547" s="26" t="s">
        <v>4897</v>
      </c>
      <c r="H1547" s="26" t="s">
        <v>402</v>
      </c>
      <c r="I1547" s="83">
        <v>140</v>
      </c>
      <c r="J1547" s="77">
        <v>2000</v>
      </c>
      <c r="K1547" s="77">
        <f t="shared" si="31"/>
        <v>280000</v>
      </c>
      <c r="L1547" s="25" t="s">
        <v>22</v>
      </c>
      <c r="M1547" s="25" t="s">
        <v>19</v>
      </c>
      <c r="N1547" s="29">
        <v>0</v>
      </c>
    </row>
    <row r="1548" spans="1:14" s="30" customFormat="1" ht="56.25">
      <c r="A1548" s="21">
        <v>1535</v>
      </c>
      <c r="B1548" s="33" t="s">
        <v>4815</v>
      </c>
      <c r="C1548" s="33" t="s">
        <v>4815</v>
      </c>
      <c r="D1548" s="33" t="s">
        <v>1413</v>
      </c>
      <c r="E1548" s="33" t="s">
        <v>1413</v>
      </c>
      <c r="F1548" s="25" t="s">
        <v>14</v>
      </c>
      <c r="G1548" s="26" t="s">
        <v>4897</v>
      </c>
      <c r="H1548" s="51" t="s">
        <v>15</v>
      </c>
      <c r="I1548" s="51">
        <v>6</v>
      </c>
      <c r="J1548" s="56">
        <v>3700</v>
      </c>
      <c r="K1548" s="77">
        <f t="shared" si="31"/>
        <v>22200</v>
      </c>
      <c r="L1548" s="25" t="s">
        <v>22</v>
      </c>
      <c r="M1548" s="25" t="s">
        <v>19</v>
      </c>
      <c r="N1548" s="29">
        <v>0</v>
      </c>
    </row>
    <row r="1549" spans="1:14" s="30" customFormat="1" ht="56.25">
      <c r="A1549" s="21">
        <v>1536</v>
      </c>
      <c r="B1549" s="33" t="s">
        <v>4816</v>
      </c>
      <c r="C1549" s="33" t="s">
        <v>4816</v>
      </c>
      <c r="D1549" s="33" t="s">
        <v>1414</v>
      </c>
      <c r="E1549" s="33" t="s">
        <v>1414</v>
      </c>
      <c r="F1549" s="25" t="s">
        <v>14</v>
      </c>
      <c r="G1549" s="26" t="s">
        <v>4897</v>
      </c>
      <c r="H1549" s="51" t="s">
        <v>15</v>
      </c>
      <c r="I1549" s="51">
        <v>6</v>
      </c>
      <c r="J1549" s="56">
        <v>2800</v>
      </c>
      <c r="K1549" s="77">
        <f t="shared" si="31"/>
        <v>16800</v>
      </c>
      <c r="L1549" s="25" t="s">
        <v>22</v>
      </c>
      <c r="M1549" s="25" t="s">
        <v>19</v>
      </c>
      <c r="N1549" s="29">
        <v>0</v>
      </c>
    </row>
    <row r="1550" spans="1:14" s="30" customFormat="1" ht="56.25">
      <c r="A1550" s="21">
        <v>1537</v>
      </c>
      <c r="B1550" s="33" t="s">
        <v>4817</v>
      </c>
      <c r="C1550" s="33" t="s">
        <v>4817</v>
      </c>
      <c r="D1550" s="33" t="s">
        <v>1415</v>
      </c>
      <c r="E1550" s="33" t="s">
        <v>1415</v>
      </c>
      <c r="F1550" s="25" t="s">
        <v>14</v>
      </c>
      <c r="G1550" s="26" t="s">
        <v>4897</v>
      </c>
      <c r="H1550" s="51" t="s">
        <v>15</v>
      </c>
      <c r="I1550" s="51">
        <v>4</v>
      </c>
      <c r="J1550" s="56">
        <v>3000</v>
      </c>
      <c r="K1550" s="77">
        <f t="shared" si="31"/>
        <v>12000</v>
      </c>
      <c r="L1550" s="25" t="s">
        <v>22</v>
      </c>
      <c r="M1550" s="25" t="s">
        <v>19</v>
      </c>
      <c r="N1550" s="29">
        <v>0</v>
      </c>
    </row>
    <row r="1551" spans="1:14" s="30" customFormat="1" ht="56.25">
      <c r="A1551" s="21">
        <v>1538</v>
      </c>
      <c r="B1551" s="38" t="s">
        <v>4818</v>
      </c>
      <c r="C1551" s="39" t="s">
        <v>4873</v>
      </c>
      <c r="D1551" s="39" t="s">
        <v>1256</v>
      </c>
      <c r="E1551" s="39" t="s">
        <v>1257</v>
      </c>
      <c r="F1551" s="25" t="s">
        <v>14</v>
      </c>
      <c r="G1551" s="26" t="s">
        <v>4897</v>
      </c>
      <c r="H1551" s="26" t="s">
        <v>505</v>
      </c>
      <c r="I1551" s="26">
        <v>1</v>
      </c>
      <c r="J1551" s="78">
        <v>40000</v>
      </c>
      <c r="K1551" s="77">
        <f t="shared" si="31"/>
        <v>40000</v>
      </c>
      <c r="L1551" s="25" t="s">
        <v>22</v>
      </c>
      <c r="M1551" s="25" t="s">
        <v>19</v>
      </c>
      <c r="N1551" s="29">
        <v>0</v>
      </c>
    </row>
    <row r="1552" spans="1:14" s="30" customFormat="1" ht="56.25">
      <c r="A1552" s="21">
        <v>1539</v>
      </c>
      <c r="B1552" s="38" t="s">
        <v>4819</v>
      </c>
      <c r="C1552" s="39" t="s">
        <v>1246</v>
      </c>
      <c r="D1552" s="39" t="s">
        <v>1245</v>
      </c>
      <c r="E1552" s="39" t="s">
        <v>1246</v>
      </c>
      <c r="F1552" s="25" t="s">
        <v>14</v>
      </c>
      <c r="G1552" s="26" t="s">
        <v>4897</v>
      </c>
      <c r="H1552" s="26" t="s">
        <v>402</v>
      </c>
      <c r="I1552" s="26">
        <v>40</v>
      </c>
      <c r="J1552" s="40">
        <v>550</v>
      </c>
      <c r="K1552" s="77">
        <f t="shared" si="31"/>
        <v>22000</v>
      </c>
      <c r="L1552" s="25" t="s">
        <v>22</v>
      </c>
      <c r="M1552" s="25" t="s">
        <v>19</v>
      </c>
      <c r="N1552" s="29">
        <v>0</v>
      </c>
    </row>
    <row r="1553" spans="1:14" s="30" customFormat="1" ht="56.25">
      <c r="A1553" s="21">
        <v>1540</v>
      </c>
      <c r="B1553" s="38" t="s">
        <v>4820</v>
      </c>
      <c r="C1553" s="178" t="s">
        <v>1062</v>
      </c>
      <c r="D1553" s="39" t="s">
        <v>708</v>
      </c>
      <c r="E1553" s="178" t="s">
        <v>1062</v>
      </c>
      <c r="F1553" s="25" t="s">
        <v>14</v>
      </c>
      <c r="G1553" s="26" t="s">
        <v>4897</v>
      </c>
      <c r="H1553" s="26" t="s">
        <v>15</v>
      </c>
      <c r="I1553" s="26">
        <v>50</v>
      </c>
      <c r="J1553" s="75">
        <v>1500</v>
      </c>
      <c r="K1553" s="77">
        <f t="shared" si="31"/>
        <v>75000</v>
      </c>
      <c r="L1553" s="25" t="s">
        <v>22</v>
      </c>
      <c r="M1553" s="25" t="s">
        <v>19</v>
      </c>
      <c r="N1553" s="29">
        <v>0</v>
      </c>
    </row>
    <row r="1554" spans="1:14" s="30" customFormat="1" ht="56.25">
      <c r="A1554" s="21">
        <v>1541</v>
      </c>
      <c r="B1554" s="38" t="s">
        <v>4821</v>
      </c>
      <c r="C1554" s="178" t="s">
        <v>1062</v>
      </c>
      <c r="D1554" s="39" t="s">
        <v>709</v>
      </c>
      <c r="E1554" s="178" t="s">
        <v>1062</v>
      </c>
      <c r="F1554" s="25" t="s">
        <v>14</v>
      </c>
      <c r="G1554" s="26" t="s">
        <v>4897</v>
      </c>
      <c r="H1554" s="26" t="s">
        <v>15</v>
      </c>
      <c r="I1554" s="26">
        <v>10</v>
      </c>
      <c r="J1554" s="75">
        <v>1500</v>
      </c>
      <c r="K1554" s="77">
        <f t="shared" si="31"/>
        <v>15000</v>
      </c>
      <c r="L1554" s="25" t="s">
        <v>22</v>
      </c>
      <c r="M1554" s="25" t="s">
        <v>19</v>
      </c>
      <c r="N1554" s="29">
        <v>0</v>
      </c>
    </row>
    <row r="1555" spans="1:14" s="30" customFormat="1" ht="56.25">
      <c r="A1555" s="21">
        <v>1542</v>
      </c>
      <c r="B1555" s="38" t="s">
        <v>4821</v>
      </c>
      <c r="C1555" s="38" t="s">
        <v>4874</v>
      </c>
      <c r="D1555" s="38" t="s">
        <v>709</v>
      </c>
      <c r="E1555" s="38" t="s">
        <v>710</v>
      </c>
      <c r="F1555" s="25" t="s">
        <v>14</v>
      </c>
      <c r="G1555" s="26" t="s">
        <v>4897</v>
      </c>
      <c r="H1555" s="26" t="s">
        <v>15</v>
      </c>
      <c r="I1555" s="83">
        <v>20</v>
      </c>
      <c r="J1555" s="77">
        <v>800</v>
      </c>
      <c r="K1555" s="77">
        <f t="shared" si="31"/>
        <v>16000</v>
      </c>
      <c r="L1555" s="25" t="s">
        <v>22</v>
      </c>
      <c r="M1555" s="25" t="s">
        <v>19</v>
      </c>
      <c r="N1555" s="29">
        <v>0</v>
      </c>
    </row>
    <row r="1556" spans="1:14" s="30" customFormat="1" ht="56.25">
      <c r="A1556" s="21">
        <v>1543</v>
      </c>
      <c r="B1556" s="38" t="s">
        <v>4822</v>
      </c>
      <c r="C1556" s="39" t="s">
        <v>1244</v>
      </c>
      <c r="D1556" s="39" t="s">
        <v>1243</v>
      </c>
      <c r="E1556" s="39" t="s">
        <v>1244</v>
      </c>
      <c r="F1556" s="25" t="s">
        <v>14</v>
      </c>
      <c r="G1556" s="26" t="s">
        <v>4897</v>
      </c>
      <c r="H1556" s="26" t="s">
        <v>402</v>
      </c>
      <c r="I1556" s="26">
        <v>40</v>
      </c>
      <c r="J1556" s="40">
        <v>550</v>
      </c>
      <c r="K1556" s="77">
        <f t="shared" si="31"/>
        <v>22000</v>
      </c>
      <c r="L1556" s="25" t="s">
        <v>22</v>
      </c>
      <c r="M1556" s="25" t="s">
        <v>19</v>
      </c>
      <c r="N1556" s="29">
        <v>0</v>
      </c>
    </row>
    <row r="1557" spans="1:14" s="30" customFormat="1" ht="56.25">
      <c r="A1557" s="21">
        <v>1544</v>
      </c>
      <c r="B1557" s="178" t="s">
        <v>911</v>
      </c>
      <c r="C1557" s="115" t="s">
        <v>912</v>
      </c>
      <c r="D1557" s="179" t="s">
        <v>911</v>
      </c>
      <c r="E1557" s="115" t="s">
        <v>912</v>
      </c>
      <c r="F1557" s="25" t="s">
        <v>14</v>
      </c>
      <c r="G1557" s="26" t="s">
        <v>4897</v>
      </c>
      <c r="H1557" s="45" t="s">
        <v>15</v>
      </c>
      <c r="I1557" s="45">
        <v>1</v>
      </c>
      <c r="J1557" s="64">
        <v>20599</v>
      </c>
      <c r="K1557" s="77">
        <f t="shared" si="31"/>
        <v>20599</v>
      </c>
      <c r="L1557" s="25" t="s">
        <v>22</v>
      </c>
      <c r="M1557" s="25" t="s">
        <v>19</v>
      </c>
      <c r="N1557" s="29">
        <v>0</v>
      </c>
    </row>
    <row r="1558" spans="1:14" s="30" customFormat="1" ht="56.25">
      <c r="A1558" s="21">
        <v>1545</v>
      </c>
      <c r="B1558" s="38" t="s">
        <v>4823</v>
      </c>
      <c r="C1558" s="38" t="s">
        <v>489</v>
      </c>
      <c r="D1558" s="38" t="s">
        <v>488</v>
      </c>
      <c r="E1558" s="38" t="s">
        <v>489</v>
      </c>
      <c r="F1558" s="25" t="s">
        <v>14</v>
      </c>
      <c r="G1558" s="26" t="s">
        <v>4897</v>
      </c>
      <c r="H1558" s="26" t="s">
        <v>16</v>
      </c>
      <c r="I1558" s="62">
        <v>250</v>
      </c>
      <c r="J1558" s="77">
        <v>65</v>
      </c>
      <c r="K1558" s="77">
        <f t="shared" si="31"/>
        <v>16250</v>
      </c>
      <c r="L1558" s="25" t="s">
        <v>22</v>
      </c>
      <c r="M1558" s="25" t="s">
        <v>19</v>
      </c>
      <c r="N1558" s="29">
        <v>0</v>
      </c>
    </row>
    <row r="1559" spans="1:14" s="30" customFormat="1" ht="56.25">
      <c r="A1559" s="21">
        <v>1546</v>
      </c>
      <c r="B1559" s="178" t="s">
        <v>4824</v>
      </c>
      <c r="C1559" s="115" t="s">
        <v>4875</v>
      </c>
      <c r="D1559" s="179" t="s">
        <v>907</v>
      </c>
      <c r="E1559" s="115" t="s">
        <v>908</v>
      </c>
      <c r="F1559" s="25" t="s">
        <v>14</v>
      </c>
      <c r="G1559" s="26" t="s">
        <v>4897</v>
      </c>
      <c r="H1559" s="45" t="s">
        <v>15</v>
      </c>
      <c r="I1559" s="45">
        <v>2</v>
      </c>
      <c r="J1559" s="64">
        <v>8000</v>
      </c>
      <c r="K1559" s="77">
        <f t="shared" si="31"/>
        <v>16000</v>
      </c>
      <c r="L1559" s="25" t="s">
        <v>22</v>
      </c>
      <c r="M1559" s="25" t="s">
        <v>19</v>
      </c>
      <c r="N1559" s="29">
        <v>0</v>
      </c>
    </row>
    <row r="1560" spans="1:14" s="30" customFormat="1" ht="56.25">
      <c r="A1560" s="21">
        <v>1547</v>
      </c>
      <c r="B1560" s="33" t="s">
        <v>4825</v>
      </c>
      <c r="C1560" s="34" t="s">
        <v>4876</v>
      </c>
      <c r="D1560" s="34" t="s">
        <v>2492</v>
      </c>
      <c r="E1560" s="34" t="s">
        <v>2493</v>
      </c>
      <c r="F1560" s="25" t="s">
        <v>14</v>
      </c>
      <c r="G1560" s="26" t="s">
        <v>4897</v>
      </c>
      <c r="H1560" s="35" t="s">
        <v>15</v>
      </c>
      <c r="I1560" s="36">
        <v>10</v>
      </c>
      <c r="J1560" s="37">
        <v>5000</v>
      </c>
      <c r="K1560" s="77">
        <f t="shared" si="31"/>
        <v>50000</v>
      </c>
      <c r="L1560" s="25" t="s">
        <v>22</v>
      </c>
      <c r="M1560" s="25" t="s">
        <v>19</v>
      </c>
      <c r="N1560" s="29">
        <v>0</v>
      </c>
    </row>
    <row r="1561" spans="1:14" s="30" customFormat="1" ht="56.25">
      <c r="A1561" s="21">
        <v>1548</v>
      </c>
      <c r="B1561" s="38" t="s">
        <v>1220</v>
      </c>
      <c r="C1561" s="39" t="s">
        <v>1221</v>
      </c>
      <c r="D1561" s="39" t="s">
        <v>1220</v>
      </c>
      <c r="E1561" s="39" t="s">
        <v>1221</v>
      </c>
      <c r="F1561" s="25" t="s">
        <v>14</v>
      </c>
      <c r="G1561" s="26" t="s">
        <v>4897</v>
      </c>
      <c r="H1561" s="26" t="s">
        <v>900</v>
      </c>
      <c r="I1561" s="26">
        <v>1</v>
      </c>
      <c r="J1561" s="78">
        <v>20000</v>
      </c>
      <c r="K1561" s="77">
        <f t="shared" si="31"/>
        <v>20000</v>
      </c>
      <c r="L1561" s="25" t="s">
        <v>22</v>
      </c>
      <c r="M1561" s="25" t="s">
        <v>19</v>
      </c>
      <c r="N1561" s="29">
        <v>0</v>
      </c>
    </row>
    <row r="1562" spans="1:14" s="30" customFormat="1" ht="56.25">
      <c r="A1562" s="21">
        <v>1549</v>
      </c>
      <c r="B1562" s="38" t="s">
        <v>4826</v>
      </c>
      <c r="C1562" s="38" t="s">
        <v>4877</v>
      </c>
      <c r="D1562" s="38" t="s">
        <v>805</v>
      </c>
      <c r="E1562" s="38" t="s">
        <v>806</v>
      </c>
      <c r="F1562" s="25" t="s">
        <v>14</v>
      </c>
      <c r="G1562" s="26" t="s">
        <v>4897</v>
      </c>
      <c r="H1562" s="26" t="s">
        <v>15</v>
      </c>
      <c r="I1562" s="62">
        <v>18</v>
      </c>
      <c r="J1562" s="88">
        <v>400</v>
      </c>
      <c r="K1562" s="77">
        <f t="shared" si="31"/>
        <v>7200</v>
      </c>
      <c r="L1562" s="25" t="s">
        <v>22</v>
      </c>
      <c r="M1562" s="25" t="s">
        <v>19</v>
      </c>
      <c r="N1562" s="29">
        <v>0</v>
      </c>
    </row>
    <row r="1563" spans="1:14" s="30" customFormat="1" ht="56.25">
      <c r="A1563" s="21">
        <v>1550</v>
      </c>
      <c r="B1563" s="43" t="s">
        <v>4827</v>
      </c>
      <c r="C1563" s="43" t="s">
        <v>4827</v>
      </c>
      <c r="D1563" s="43" t="s">
        <v>657</v>
      </c>
      <c r="E1563" s="43" t="s">
        <v>657</v>
      </c>
      <c r="F1563" s="25" t="s">
        <v>14</v>
      </c>
      <c r="G1563" s="26" t="s">
        <v>4897</v>
      </c>
      <c r="H1563" s="26" t="s">
        <v>15</v>
      </c>
      <c r="I1563" s="62">
        <v>60</v>
      </c>
      <c r="J1563" s="77">
        <v>3500</v>
      </c>
      <c r="K1563" s="77">
        <f t="shared" si="31"/>
        <v>210000</v>
      </c>
      <c r="L1563" s="25" t="s">
        <v>22</v>
      </c>
      <c r="M1563" s="25" t="s">
        <v>19</v>
      </c>
      <c r="N1563" s="29">
        <v>0</v>
      </c>
    </row>
    <row r="1564" spans="1:14" s="30" customFormat="1" ht="56.25">
      <c r="A1564" s="21">
        <v>1551</v>
      </c>
      <c r="B1564" s="119" t="s">
        <v>4828</v>
      </c>
      <c r="C1564" s="24" t="s">
        <v>4878</v>
      </c>
      <c r="D1564" s="115" t="s">
        <v>883</v>
      </c>
      <c r="E1564" s="24" t="s">
        <v>884</v>
      </c>
      <c r="F1564" s="25" t="s">
        <v>14</v>
      </c>
      <c r="G1564" s="26" t="s">
        <v>4897</v>
      </c>
      <c r="H1564" s="44" t="s">
        <v>396</v>
      </c>
      <c r="I1564" s="44">
        <v>3</v>
      </c>
      <c r="J1564" s="55">
        <v>1500</v>
      </c>
      <c r="K1564" s="77">
        <f t="shared" si="31"/>
        <v>4500</v>
      </c>
      <c r="L1564" s="25" t="s">
        <v>22</v>
      </c>
      <c r="M1564" s="25" t="s">
        <v>19</v>
      </c>
      <c r="N1564" s="29">
        <v>0</v>
      </c>
    </row>
    <row r="1565" spans="1:14" s="30" customFormat="1" ht="56.25">
      <c r="A1565" s="21">
        <v>1552</v>
      </c>
      <c r="B1565" s="38" t="s">
        <v>3789</v>
      </c>
      <c r="C1565" s="38" t="s">
        <v>4879</v>
      </c>
      <c r="D1565" s="38" t="s">
        <v>1515</v>
      </c>
      <c r="E1565" s="38" t="s">
        <v>1516</v>
      </c>
      <c r="F1565" s="25" t="s">
        <v>14</v>
      </c>
      <c r="G1565" s="26" t="s">
        <v>4897</v>
      </c>
      <c r="H1565" s="26" t="s">
        <v>15</v>
      </c>
      <c r="I1565" s="26">
        <v>3</v>
      </c>
      <c r="J1565" s="78">
        <v>20000</v>
      </c>
      <c r="K1565" s="77">
        <f t="shared" si="31"/>
        <v>60000</v>
      </c>
      <c r="L1565" s="25" t="s">
        <v>22</v>
      </c>
      <c r="M1565" s="25" t="s">
        <v>19</v>
      </c>
      <c r="N1565" s="29">
        <v>0</v>
      </c>
    </row>
    <row r="1566" spans="1:14" s="30" customFormat="1" ht="56.25">
      <c r="A1566" s="21">
        <v>1553</v>
      </c>
      <c r="B1566" s="122" t="s">
        <v>4829</v>
      </c>
      <c r="C1566" s="39" t="s">
        <v>823</v>
      </c>
      <c r="D1566" s="123" t="s">
        <v>822</v>
      </c>
      <c r="E1566" s="39" t="s">
        <v>823</v>
      </c>
      <c r="F1566" s="25" t="s">
        <v>14</v>
      </c>
      <c r="G1566" s="26" t="s">
        <v>4897</v>
      </c>
      <c r="H1566" s="26" t="s">
        <v>15</v>
      </c>
      <c r="I1566" s="26">
        <v>1</v>
      </c>
      <c r="J1566" s="75">
        <v>70000</v>
      </c>
      <c r="K1566" s="77">
        <f t="shared" si="31"/>
        <v>70000</v>
      </c>
      <c r="L1566" s="25" t="s">
        <v>22</v>
      </c>
      <c r="M1566" s="25" t="s">
        <v>19</v>
      </c>
      <c r="N1566" s="29">
        <v>0</v>
      </c>
    </row>
    <row r="1567" spans="1:14" s="30" customFormat="1" ht="56.25">
      <c r="A1567" s="21">
        <v>1554</v>
      </c>
      <c r="B1567" s="38" t="s">
        <v>4830</v>
      </c>
      <c r="C1567" s="38" t="s">
        <v>4830</v>
      </c>
      <c r="D1567" s="38" t="s">
        <v>500</v>
      </c>
      <c r="E1567" s="38" t="s">
        <v>500</v>
      </c>
      <c r="F1567" s="25" t="s">
        <v>14</v>
      </c>
      <c r="G1567" s="26" t="s">
        <v>4897</v>
      </c>
      <c r="H1567" s="26" t="s">
        <v>15</v>
      </c>
      <c r="I1567" s="62">
        <v>25</v>
      </c>
      <c r="J1567" s="77">
        <v>400</v>
      </c>
      <c r="K1567" s="77">
        <f t="shared" si="31"/>
        <v>10000</v>
      </c>
      <c r="L1567" s="25" t="s">
        <v>22</v>
      </c>
      <c r="M1567" s="25" t="s">
        <v>19</v>
      </c>
      <c r="N1567" s="29">
        <v>0</v>
      </c>
    </row>
    <row r="1568" spans="1:14" s="30" customFormat="1" ht="56.25">
      <c r="A1568" s="21">
        <v>1555</v>
      </c>
      <c r="B1568" s="38" t="s">
        <v>4831</v>
      </c>
      <c r="C1568" s="38" t="s">
        <v>4880</v>
      </c>
      <c r="D1568" s="38" t="s">
        <v>498</v>
      </c>
      <c r="E1568" s="38" t="s">
        <v>499</v>
      </c>
      <c r="F1568" s="25" t="s">
        <v>14</v>
      </c>
      <c r="G1568" s="26" t="s">
        <v>4897</v>
      </c>
      <c r="H1568" s="26" t="s">
        <v>15</v>
      </c>
      <c r="I1568" s="62">
        <v>85</v>
      </c>
      <c r="J1568" s="77">
        <v>780</v>
      </c>
      <c r="K1568" s="77">
        <f t="shared" si="31"/>
        <v>66300</v>
      </c>
      <c r="L1568" s="25" t="s">
        <v>22</v>
      </c>
      <c r="M1568" s="25" t="s">
        <v>19</v>
      </c>
      <c r="N1568" s="29">
        <v>0</v>
      </c>
    </row>
    <row r="1569" spans="1:14" s="30" customFormat="1" ht="56.25">
      <c r="A1569" s="21">
        <v>1556</v>
      </c>
      <c r="B1569" s="38" t="s">
        <v>4832</v>
      </c>
      <c r="C1569" s="38" t="s">
        <v>4832</v>
      </c>
      <c r="D1569" s="38" t="s">
        <v>611</v>
      </c>
      <c r="E1569" s="38" t="s">
        <v>611</v>
      </c>
      <c r="F1569" s="25" t="s">
        <v>14</v>
      </c>
      <c r="G1569" s="26" t="s">
        <v>4897</v>
      </c>
      <c r="H1569" s="26" t="s">
        <v>612</v>
      </c>
      <c r="I1569" s="62">
        <v>10</v>
      </c>
      <c r="J1569" s="77">
        <v>600</v>
      </c>
      <c r="K1569" s="77">
        <f aca="true" t="shared" si="32" ref="K1569:K1586">I1569*J1569</f>
        <v>6000</v>
      </c>
      <c r="L1569" s="25" t="s">
        <v>22</v>
      </c>
      <c r="M1569" s="25" t="s">
        <v>19</v>
      </c>
      <c r="N1569" s="29">
        <v>0</v>
      </c>
    </row>
    <row r="1570" spans="1:14" s="30" customFormat="1" ht="56.25">
      <c r="A1570" s="21">
        <v>1557</v>
      </c>
      <c r="B1570" s="33" t="s">
        <v>4833</v>
      </c>
      <c r="C1570" s="33" t="s">
        <v>4833</v>
      </c>
      <c r="D1570" s="33" t="s">
        <v>1370</v>
      </c>
      <c r="E1570" s="33" t="s">
        <v>1370</v>
      </c>
      <c r="F1570" s="25" t="s">
        <v>14</v>
      </c>
      <c r="G1570" s="26" t="s">
        <v>4897</v>
      </c>
      <c r="H1570" s="51" t="s">
        <v>819</v>
      </c>
      <c r="I1570" s="51">
        <v>10</v>
      </c>
      <c r="J1570" s="56">
        <v>2000</v>
      </c>
      <c r="K1570" s="77">
        <f t="shared" si="32"/>
        <v>20000</v>
      </c>
      <c r="L1570" s="25" t="s">
        <v>22</v>
      </c>
      <c r="M1570" s="25" t="s">
        <v>19</v>
      </c>
      <c r="N1570" s="29">
        <v>0</v>
      </c>
    </row>
    <row r="1571" spans="1:14" s="30" customFormat="1" ht="56.25">
      <c r="A1571" s="21">
        <v>1558</v>
      </c>
      <c r="B1571" s="22" t="s">
        <v>4834</v>
      </c>
      <c r="C1571" s="22" t="s">
        <v>2888</v>
      </c>
      <c r="D1571" s="22" t="s">
        <v>1972</v>
      </c>
      <c r="E1571" s="22" t="s">
        <v>1973</v>
      </c>
      <c r="F1571" s="25" t="s">
        <v>14</v>
      </c>
      <c r="G1571" s="26" t="s">
        <v>4897</v>
      </c>
      <c r="H1571" s="45" t="s">
        <v>15</v>
      </c>
      <c r="I1571" s="45">
        <v>6</v>
      </c>
      <c r="J1571" s="46">
        <v>1000</v>
      </c>
      <c r="K1571" s="77">
        <f t="shared" si="32"/>
        <v>6000</v>
      </c>
      <c r="L1571" s="25" t="s">
        <v>22</v>
      </c>
      <c r="M1571" s="25" t="s">
        <v>19</v>
      </c>
      <c r="N1571" s="29">
        <v>0</v>
      </c>
    </row>
    <row r="1572" spans="1:14" s="30" customFormat="1" ht="56.25">
      <c r="A1572" s="21">
        <v>1559</v>
      </c>
      <c r="B1572" s="33" t="s">
        <v>4835</v>
      </c>
      <c r="C1572" s="33" t="s">
        <v>4835</v>
      </c>
      <c r="D1572" s="33" t="s">
        <v>1362</v>
      </c>
      <c r="E1572" s="33" t="s">
        <v>1362</v>
      </c>
      <c r="F1572" s="25" t="s">
        <v>14</v>
      </c>
      <c r="G1572" s="26" t="s">
        <v>4897</v>
      </c>
      <c r="H1572" s="51" t="s">
        <v>15</v>
      </c>
      <c r="I1572" s="51">
        <v>8</v>
      </c>
      <c r="J1572" s="56">
        <v>1500</v>
      </c>
      <c r="K1572" s="77">
        <f t="shared" si="32"/>
        <v>12000</v>
      </c>
      <c r="L1572" s="25" t="s">
        <v>22</v>
      </c>
      <c r="M1572" s="25" t="s">
        <v>19</v>
      </c>
      <c r="N1572" s="29">
        <v>0</v>
      </c>
    </row>
    <row r="1573" spans="1:14" s="30" customFormat="1" ht="56.25">
      <c r="A1573" s="21">
        <v>1560</v>
      </c>
      <c r="B1573" s="22" t="s">
        <v>4977</v>
      </c>
      <c r="C1573" s="24" t="s">
        <v>4881</v>
      </c>
      <c r="D1573" s="24" t="s">
        <v>4977</v>
      </c>
      <c r="E1573" s="24" t="s">
        <v>1791</v>
      </c>
      <c r="F1573" s="25" t="s">
        <v>14</v>
      </c>
      <c r="G1573" s="26" t="s">
        <v>4897</v>
      </c>
      <c r="H1573" s="27" t="s">
        <v>15</v>
      </c>
      <c r="I1573" s="27">
        <v>10</v>
      </c>
      <c r="J1573" s="28">
        <v>27000</v>
      </c>
      <c r="K1573" s="77">
        <f t="shared" si="32"/>
        <v>270000</v>
      </c>
      <c r="L1573" s="25" t="s">
        <v>22</v>
      </c>
      <c r="M1573" s="25" t="s">
        <v>19</v>
      </c>
      <c r="N1573" s="29">
        <v>0</v>
      </c>
    </row>
    <row r="1574" spans="1:14" s="30" customFormat="1" ht="56.25">
      <c r="A1574" s="21">
        <v>1561</v>
      </c>
      <c r="B1574" s="38" t="s">
        <v>4836</v>
      </c>
      <c r="C1574" s="38" t="s">
        <v>4882</v>
      </c>
      <c r="D1574" s="38" t="s">
        <v>1505</v>
      </c>
      <c r="E1574" s="38" t="s">
        <v>1506</v>
      </c>
      <c r="F1574" s="25" t="s">
        <v>14</v>
      </c>
      <c r="G1574" s="26" t="s">
        <v>4897</v>
      </c>
      <c r="H1574" s="26" t="s">
        <v>15</v>
      </c>
      <c r="I1574" s="26">
        <v>3</v>
      </c>
      <c r="J1574" s="78">
        <v>6000</v>
      </c>
      <c r="K1574" s="77">
        <f t="shared" si="32"/>
        <v>18000</v>
      </c>
      <c r="L1574" s="25" t="s">
        <v>22</v>
      </c>
      <c r="M1574" s="25" t="s">
        <v>19</v>
      </c>
      <c r="N1574" s="29">
        <v>0</v>
      </c>
    </row>
    <row r="1575" spans="1:14" s="30" customFormat="1" ht="56.25">
      <c r="A1575" s="21">
        <v>1562</v>
      </c>
      <c r="B1575" s="344" t="s">
        <v>4837</v>
      </c>
      <c r="C1575" s="344" t="s">
        <v>4883</v>
      </c>
      <c r="D1575" s="344" t="s">
        <v>695</v>
      </c>
      <c r="E1575" s="344" t="s">
        <v>696</v>
      </c>
      <c r="F1575" s="25" t="s">
        <v>14</v>
      </c>
      <c r="G1575" s="26" t="s">
        <v>4897</v>
      </c>
      <c r="H1575" s="26" t="s">
        <v>15</v>
      </c>
      <c r="I1575" s="62">
        <v>14</v>
      </c>
      <c r="J1575" s="77">
        <v>5000</v>
      </c>
      <c r="K1575" s="77">
        <f t="shared" si="32"/>
        <v>70000</v>
      </c>
      <c r="L1575" s="25" t="s">
        <v>22</v>
      </c>
      <c r="M1575" s="25" t="s">
        <v>19</v>
      </c>
      <c r="N1575" s="29">
        <v>0</v>
      </c>
    </row>
    <row r="1576" spans="1:14" s="30" customFormat="1" ht="56.25">
      <c r="A1576" s="21">
        <v>1563</v>
      </c>
      <c r="B1576" s="99" t="s">
        <v>4838</v>
      </c>
      <c r="C1576" s="39" t="s">
        <v>4884</v>
      </c>
      <c r="D1576" s="124" t="s">
        <v>1203</v>
      </c>
      <c r="E1576" s="39" t="s">
        <v>1204</v>
      </c>
      <c r="F1576" s="25" t="s">
        <v>14</v>
      </c>
      <c r="G1576" s="26" t="s">
        <v>4897</v>
      </c>
      <c r="H1576" s="26" t="s">
        <v>15</v>
      </c>
      <c r="I1576" s="26">
        <v>1</v>
      </c>
      <c r="J1576" s="78">
        <v>60000</v>
      </c>
      <c r="K1576" s="77">
        <f t="shared" si="32"/>
        <v>60000</v>
      </c>
      <c r="L1576" s="25" t="s">
        <v>22</v>
      </c>
      <c r="M1576" s="25" t="s">
        <v>19</v>
      </c>
      <c r="N1576" s="29">
        <v>0</v>
      </c>
    </row>
    <row r="1577" spans="1:14" s="30" customFormat="1" ht="56.25">
      <c r="A1577" s="21">
        <v>1564</v>
      </c>
      <c r="B1577" s="53" t="s">
        <v>4839</v>
      </c>
      <c r="C1577" s="43" t="s">
        <v>4885</v>
      </c>
      <c r="D1577" s="116" t="s">
        <v>662</v>
      </c>
      <c r="E1577" s="43" t="s">
        <v>663</v>
      </c>
      <c r="F1577" s="25" t="s">
        <v>4920</v>
      </c>
      <c r="G1577" s="26" t="s">
        <v>4897</v>
      </c>
      <c r="H1577" s="26" t="s">
        <v>16</v>
      </c>
      <c r="I1577" s="62">
        <v>830</v>
      </c>
      <c r="J1577" s="77">
        <v>1600</v>
      </c>
      <c r="K1577" s="77">
        <f t="shared" si="32"/>
        <v>1328000</v>
      </c>
      <c r="L1577" s="25" t="s">
        <v>22</v>
      </c>
      <c r="M1577" s="25" t="s">
        <v>19</v>
      </c>
      <c r="N1577" s="29">
        <v>0</v>
      </c>
    </row>
    <row r="1578" spans="1:14" s="30" customFormat="1" ht="56.25">
      <c r="A1578" s="21">
        <v>1565</v>
      </c>
      <c r="B1578" s="53" t="s">
        <v>4978</v>
      </c>
      <c r="C1578" s="116" t="s">
        <v>4886</v>
      </c>
      <c r="D1578" s="116" t="s">
        <v>4979</v>
      </c>
      <c r="E1578" s="116" t="s">
        <v>664</v>
      </c>
      <c r="F1578" s="25" t="s">
        <v>14</v>
      </c>
      <c r="G1578" s="26" t="s">
        <v>4897</v>
      </c>
      <c r="H1578" s="26" t="s">
        <v>16</v>
      </c>
      <c r="I1578" s="62">
        <v>240</v>
      </c>
      <c r="J1578" s="77">
        <v>1700</v>
      </c>
      <c r="K1578" s="77">
        <f t="shared" si="32"/>
        <v>408000</v>
      </c>
      <c r="L1578" s="25" t="s">
        <v>22</v>
      </c>
      <c r="M1578" s="25" t="s">
        <v>19</v>
      </c>
      <c r="N1578" s="29">
        <v>0</v>
      </c>
    </row>
    <row r="1579" spans="1:14" s="30" customFormat="1" ht="93.75">
      <c r="A1579" s="21">
        <v>1566</v>
      </c>
      <c r="B1579" s="22" t="s">
        <v>4840</v>
      </c>
      <c r="C1579" s="24" t="s">
        <v>4887</v>
      </c>
      <c r="D1579" s="24" t="s">
        <v>1792</v>
      </c>
      <c r="E1579" s="24" t="s">
        <v>1793</v>
      </c>
      <c r="F1579" s="25" t="s">
        <v>14</v>
      </c>
      <c r="G1579" s="26" t="s">
        <v>4897</v>
      </c>
      <c r="H1579" s="27" t="s">
        <v>15</v>
      </c>
      <c r="I1579" s="27">
        <v>5</v>
      </c>
      <c r="J1579" s="63">
        <v>23500</v>
      </c>
      <c r="K1579" s="77">
        <f t="shared" si="32"/>
        <v>117500</v>
      </c>
      <c r="L1579" s="25" t="s">
        <v>22</v>
      </c>
      <c r="M1579" s="25" t="s">
        <v>19</v>
      </c>
      <c r="N1579" s="29">
        <v>0</v>
      </c>
    </row>
    <row r="1580" spans="1:14" s="30" customFormat="1" ht="206.25">
      <c r="A1580" s="21">
        <v>1567</v>
      </c>
      <c r="B1580" s="59" t="s">
        <v>4888</v>
      </c>
      <c r="C1580" s="32" t="s">
        <v>4889</v>
      </c>
      <c r="D1580" s="32" t="s">
        <v>1932</v>
      </c>
      <c r="E1580" s="32" t="s">
        <v>1933</v>
      </c>
      <c r="F1580" s="25" t="s">
        <v>14</v>
      </c>
      <c r="G1580" s="26" t="s">
        <v>4897</v>
      </c>
      <c r="H1580" s="27" t="s">
        <v>15</v>
      </c>
      <c r="I1580" s="27">
        <v>1</v>
      </c>
      <c r="J1580" s="28">
        <v>75000</v>
      </c>
      <c r="K1580" s="77">
        <f t="shared" si="32"/>
        <v>75000</v>
      </c>
      <c r="L1580" s="25" t="s">
        <v>22</v>
      </c>
      <c r="M1580" s="25" t="s">
        <v>19</v>
      </c>
      <c r="N1580" s="29">
        <v>0</v>
      </c>
    </row>
    <row r="1581" spans="1:14" s="30" customFormat="1" ht="56.25">
      <c r="A1581" s="21">
        <v>1568</v>
      </c>
      <c r="B1581" s="22" t="s">
        <v>1934</v>
      </c>
      <c r="C1581" s="24" t="s">
        <v>1935</v>
      </c>
      <c r="D1581" s="24" t="s">
        <v>1934</v>
      </c>
      <c r="E1581" s="24" t="s">
        <v>1935</v>
      </c>
      <c r="F1581" s="25" t="s">
        <v>14</v>
      </c>
      <c r="G1581" s="26" t="s">
        <v>4897</v>
      </c>
      <c r="H1581" s="27" t="s">
        <v>15</v>
      </c>
      <c r="I1581" s="25">
        <v>2</v>
      </c>
      <c r="J1581" s="28">
        <v>30000</v>
      </c>
      <c r="K1581" s="77">
        <f t="shared" si="32"/>
        <v>60000</v>
      </c>
      <c r="L1581" s="25" t="s">
        <v>22</v>
      </c>
      <c r="M1581" s="25" t="s">
        <v>19</v>
      </c>
      <c r="N1581" s="29">
        <v>0</v>
      </c>
    </row>
    <row r="1582" spans="1:14" s="30" customFormat="1" ht="56.25">
      <c r="A1582" s="21">
        <v>1569</v>
      </c>
      <c r="B1582" s="99" t="s">
        <v>1955</v>
      </c>
      <c r="C1582" s="124" t="s">
        <v>4891</v>
      </c>
      <c r="D1582" s="124" t="s">
        <v>1955</v>
      </c>
      <c r="E1582" s="124" t="s">
        <v>1956</v>
      </c>
      <c r="F1582" s="25" t="s">
        <v>14</v>
      </c>
      <c r="G1582" s="26" t="s">
        <v>4897</v>
      </c>
      <c r="H1582" s="45" t="s">
        <v>15</v>
      </c>
      <c r="I1582" s="45">
        <v>2</v>
      </c>
      <c r="J1582" s="64">
        <v>6000</v>
      </c>
      <c r="K1582" s="77">
        <f t="shared" si="32"/>
        <v>12000</v>
      </c>
      <c r="L1582" s="25" t="s">
        <v>22</v>
      </c>
      <c r="M1582" s="25" t="s">
        <v>19</v>
      </c>
      <c r="N1582" s="29">
        <v>0</v>
      </c>
    </row>
    <row r="1583" spans="1:14" s="30" customFormat="1" ht="56.25">
      <c r="A1583" s="21">
        <v>1570</v>
      </c>
      <c r="B1583" s="38" t="s">
        <v>722</v>
      </c>
      <c r="C1583" s="38" t="s">
        <v>4892</v>
      </c>
      <c r="D1583" s="38" t="s">
        <v>722</v>
      </c>
      <c r="E1583" s="38" t="s">
        <v>722</v>
      </c>
      <c r="F1583" s="25" t="s">
        <v>14</v>
      </c>
      <c r="G1583" s="26" t="s">
        <v>4897</v>
      </c>
      <c r="H1583" s="26" t="s">
        <v>15</v>
      </c>
      <c r="I1583" s="83">
        <v>5</v>
      </c>
      <c r="J1583" s="77">
        <v>3500</v>
      </c>
      <c r="K1583" s="77">
        <f t="shared" si="32"/>
        <v>17500</v>
      </c>
      <c r="L1583" s="25" t="s">
        <v>22</v>
      </c>
      <c r="M1583" s="25" t="s">
        <v>19</v>
      </c>
      <c r="N1583" s="29">
        <v>0</v>
      </c>
    </row>
    <row r="1584" spans="1:14" s="30" customFormat="1" ht="112.5">
      <c r="A1584" s="21">
        <v>1571</v>
      </c>
      <c r="B1584" s="59" t="s">
        <v>1932</v>
      </c>
      <c r="C1584" s="43" t="s">
        <v>4893</v>
      </c>
      <c r="D1584" s="59" t="s">
        <v>1930</v>
      </c>
      <c r="E1584" s="43" t="s">
        <v>1931</v>
      </c>
      <c r="F1584" s="25" t="s">
        <v>14</v>
      </c>
      <c r="G1584" s="26" t="s">
        <v>4897</v>
      </c>
      <c r="H1584" s="27" t="s">
        <v>15</v>
      </c>
      <c r="I1584" s="27">
        <v>1</v>
      </c>
      <c r="J1584" s="28">
        <v>130000</v>
      </c>
      <c r="K1584" s="77">
        <f t="shared" si="32"/>
        <v>130000</v>
      </c>
      <c r="L1584" s="25" t="s">
        <v>22</v>
      </c>
      <c r="M1584" s="25" t="s">
        <v>19</v>
      </c>
      <c r="N1584" s="29">
        <v>0</v>
      </c>
    </row>
    <row r="1585" spans="1:14" s="30" customFormat="1" ht="56.25">
      <c r="A1585" s="21">
        <v>1572</v>
      </c>
      <c r="B1585" s="38" t="s">
        <v>1639</v>
      </c>
      <c r="C1585" s="39" t="s">
        <v>4894</v>
      </c>
      <c r="D1585" s="39" t="s">
        <v>1639</v>
      </c>
      <c r="E1585" s="39" t="s">
        <v>1640</v>
      </c>
      <c r="F1585" s="25" t="s">
        <v>14</v>
      </c>
      <c r="G1585" s="26" t="s">
        <v>4897</v>
      </c>
      <c r="H1585" s="62" t="s">
        <v>16</v>
      </c>
      <c r="I1585" s="62">
        <v>80</v>
      </c>
      <c r="J1585" s="63">
        <v>500</v>
      </c>
      <c r="K1585" s="77">
        <f t="shared" si="32"/>
        <v>40000</v>
      </c>
      <c r="L1585" s="25" t="s">
        <v>22</v>
      </c>
      <c r="M1585" s="25" t="s">
        <v>19</v>
      </c>
      <c r="N1585" s="29">
        <v>0</v>
      </c>
    </row>
    <row r="1586" spans="1:14" s="30" customFormat="1" ht="56.25">
      <c r="A1586" s="21">
        <v>1573</v>
      </c>
      <c r="B1586" s="33" t="s">
        <v>4890</v>
      </c>
      <c r="C1586" s="33" t="s">
        <v>4895</v>
      </c>
      <c r="D1586" s="33" t="s">
        <v>1352</v>
      </c>
      <c r="E1586" s="33" t="s">
        <v>1352</v>
      </c>
      <c r="F1586" s="25" t="s">
        <v>14</v>
      </c>
      <c r="G1586" s="26" t="s">
        <v>4897</v>
      </c>
      <c r="H1586" s="51" t="s">
        <v>15</v>
      </c>
      <c r="I1586" s="51">
        <v>4</v>
      </c>
      <c r="J1586" s="141">
        <v>42000</v>
      </c>
      <c r="K1586" s="77">
        <f t="shared" si="32"/>
        <v>168000</v>
      </c>
      <c r="L1586" s="25" t="s">
        <v>22</v>
      </c>
      <c r="M1586" s="25" t="s">
        <v>19</v>
      </c>
      <c r="N1586" s="29">
        <v>0</v>
      </c>
    </row>
    <row r="1587" spans="1:13" s="30" customFormat="1" ht="18.75">
      <c r="A1587" s="345"/>
      <c r="B1587" s="346"/>
      <c r="C1587" s="346"/>
      <c r="D1587" s="346"/>
      <c r="E1587" s="346"/>
      <c r="F1587" s="347"/>
      <c r="G1587" s="348"/>
      <c r="H1587" s="348"/>
      <c r="I1587" s="349" t="s">
        <v>2688</v>
      </c>
      <c r="J1587" s="445">
        <f>SUM(K14:K1586)</f>
        <v>606357246</v>
      </c>
      <c r="K1587" s="446"/>
      <c r="L1587" s="347"/>
      <c r="M1587" s="350"/>
    </row>
    <row r="1588" spans="1:14" s="30" customFormat="1" ht="18.75">
      <c r="A1588" s="447" t="s">
        <v>25</v>
      </c>
      <c r="B1588" s="448"/>
      <c r="C1588" s="448"/>
      <c r="D1588" s="448"/>
      <c r="E1588" s="448"/>
      <c r="F1588" s="448"/>
      <c r="G1588" s="448"/>
      <c r="H1588" s="448"/>
      <c r="I1588" s="448"/>
      <c r="J1588" s="448"/>
      <c r="K1588" s="448"/>
      <c r="L1588" s="448"/>
      <c r="M1588" s="448"/>
      <c r="N1588" s="449"/>
    </row>
    <row r="1589" spans="1:14" s="30" customFormat="1" ht="56.25">
      <c r="A1589" s="45">
        <v>1</v>
      </c>
      <c r="B1589" s="161" t="s">
        <v>70</v>
      </c>
      <c r="C1589" s="161" t="s">
        <v>70</v>
      </c>
      <c r="D1589" s="351" t="s">
        <v>63</v>
      </c>
      <c r="E1589" s="352" t="s">
        <v>63</v>
      </c>
      <c r="F1589" s="270" t="s">
        <v>23</v>
      </c>
      <c r="G1589" s="436" t="s">
        <v>2558</v>
      </c>
      <c r="H1589" s="437"/>
      <c r="I1589" s="162">
        <v>1</v>
      </c>
      <c r="J1589" s="353">
        <v>3000000</v>
      </c>
      <c r="K1589" s="396">
        <v>3000000</v>
      </c>
      <c r="L1589" s="161" t="s">
        <v>22</v>
      </c>
      <c r="M1589" s="161" t="s">
        <v>19</v>
      </c>
      <c r="N1589" s="164">
        <v>0</v>
      </c>
    </row>
    <row r="1590" spans="1:14" s="30" customFormat="1" ht="75">
      <c r="A1590" s="45">
        <v>2</v>
      </c>
      <c r="B1590" s="354" t="s">
        <v>2559</v>
      </c>
      <c r="C1590" s="354" t="s">
        <v>2559</v>
      </c>
      <c r="D1590" s="160" t="s">
        <v>2560</v>
      </c>
      <c r="E1590" s="355" t="s">
        <v>2560</v>
      </c>
      <c r="F1590" s="270" t="s">
        <v>23</v>
      </c>
      <c r="G1590" s="436" t="s">
        <v>2558</v>
      </c>
      <c r="H1590" s="437"/>
      <c r="I1590" s="162">
        <v>1</v>
      </c>
      <c r="J1590" s="356">
        <v>3200000</v>
      </c>
      <c r="K1590" s="397">
        <v>3200000</v>
      </c>
      <c r="L1590" s="161" t="s">
        <v>22</v>
      </c>
      <c r="M1590" s="161" t="s">
        <v>19</v>
      </c>
      <c r="N1590" s="164">
        <v>0</v>
      </c>
    </row>
    <row r="1591" spans="1:14" s="30" customFormat="1" ht="56.25">
      <c r="A1591" s="45">
        <v>3</v>
      </c>
      <c r="B1591" s="161" t="s">
        <v>71</v>
      </c>
      <c r="C1591" s="161" t="s">
        <v>71</v>
      </c>
      <c r="D1591" s="351" t="s">
        <v>2561</v>
      </c>
      <c r="E1591" s="352" t="s">
        <v>2561</v>
      </c>
      <c r="F1591" s="270" t="s">
        <v>14</v>
      </c>
      <c r="G1591" s="436" t="s">
        <v>2558</v>
      </c>
      <c r="H1591" s="437"/>
      <c r="I1591" s="162">
        <v>1</v>
      </c>
      <c r="J1591" s="353">
        <v>189840</v>
      </c>
      <c r="K1591" s="396">
        <v>189840</v>
      </c>
      <c r="L1591" s="161" t="s">
        <v>22</v>
      </c>
      <c r="M1591" s="161" t="s">
        <v>19</v>
      </c>
      <c r="N1591" s="164">
        <v>0</v>
      </c>
    </row>
    <row r="1592" spans="1:14" s="30" customFormat="1" ht="56.25">
      <c r="A1592" s="45">
        <v>4</v>
      </c>
      <c r="B1592" s="161" t="s">
        <v>72</v>
      </c>
      <c r="C1592" s="161" t="s">
        <v>72</v>
      </c>
      <c r="D1592" s="351" t="s">
        <v>64</v>
      </c>
      <c r="E1592" s="352" t="s">
        <v>64</v>
      </c>
      <c r="F1592" s="270" t="s">
        <v>14</v>
      </c>
      <c r="G1592" s="436" t="s">
        <v>2558</v>
      </c>
      <c r="H1592" s="437"/>
      <c r="I1592" s="162">
        <v>1</v>
      </c>
      <c r="J1592" s="353">
        <v>14400</v>
      </c>
      <c r="K1592" s="396">
        <v>14400</v>
      </c>
      <c r="L1592" s="161" t="s">
        <v>22</v>
      </c>
      <c r="M1592" s="161" t="s">
        <v>19</v>
      </c>
      <c r="N1592" s="164">
        <v>0</v>
      </c>
    </row>
    <row r="1593" spans="1:14" s="30" customFormat="1" ht="56.25">
      <c r="A1593" s="45">
        <v>5</v>
      </c>
      <c r="B1593" s="161" t="s">
        <v>73</v>
      </c>
      <c r="C1593" s="161" t="s">
        <v>73</v>
      </c>
      <c r="D1593" s="351" t="s">
        <v>65</v>
      </c>
      <c r="E1593" s="352" t="s">
        <v>65</v>
      </c>
      <c r="F1593" s="270" t="s">
        <v>14</v>
      </c>
      <c r="G1593" s="436" t="s">
        <v>2558</v>
      </c>
      <c r="H1593" s="437"/>
      <c r="I1593" s="162">
        <v>1</v>
      </c>
      <c r="J1593" s="353">
        <v>55784</v>
      </c>
      <c r="K1593" s="396">
        <v>55784</v>
      </c>
      <c r="L1593" s="161" t="s">
        <v>22</v>
      </c>
      <c r="M1593" s="161" t="s">
        <v>19</v>
      </c>
      <c r="N1593" s="164">
        <v>0</v>
      </c>
    </row>
    <row r="1594" spans="1:14" s="30" customFormat="1" ht="56.25">
      <c r="A1594" s="45">
        <v>6</v>
      </c>
      <c r="B1594" s="161" t="s">
        <v>74</v>
      </c>
      <c r="C1594" s="161" t="s">
        <v>74</v>
      </c>
      <c r="D1594" s="351" t="s">
        <v>66</v>
      </c>
      <c r="E1594" s="352" t="s">
        <v>66</v>
      </c>
      <c r="F1594" s="270" t="s">
        <v>14</v>
      </c>
      <c r="G1594" s="436" t="s">
        <v>2558</v>
      </c>
      <c r="H1594" s="437"/>
      <c r="I1594" s="162">
        <v>1</v>
      </c>
      <c r="J1594" s="353">
        <v>36000</v>
      </c>
      <c r="K1594" s="396">
        <v>36000</v>
      </c>
      <c r="L1594" s="161" t="s">
        <v>22</v>
      </c>
      <c r="M1594" s="161" t="s">
        <v>19</v>
      </c>
      <c r="N1594" s="164">
        <v>0</v>
      </c>
    </row>
    <row r="1595" spans="1:14" s="30" customFormat="1" ht="56.25">
      <c r="A1595" s="45">
        <v>7</v>
      </c>
      <c r="B1595" s="161" t="s">
        <v>75</v>
      </c>
      <c r="C1595" s="161" t="s">
        <v>75</v>
      </c>
      <c r="D1595" s="351" t="s">
        <v>2562</v>
      </c>
      <c r="E1595" s="352" t="s">
        <v>2562</v>
      </c>
      <c r="F1595" s="270" t="s">
        <v>14</v>
      </c>
      <c r="G1595" s="436" t="s">
        <v>2558</v>
      </c>
      <c r="H1595" s="437"/>
      <c r="I1595" s="162">
        <v>1</v>
      </c>
      <c r="J1595" s="353">
        <v>11240</v>
      </c>
      <c r="K1595" s="396">
        <v>11240</v>
      </c>
      <c r="L1595" s="161" t="s">
        <v>22</v>
      </c>
      <c r="M1595" s="161" t="s">
        <v>19</v>
      </c>
      <c r="N1595" s="164">
        <v>0</v>
      </c>
    </row>
    <row r="1596" spans="1:14" s="30" customFormat="1" ht="56.25">
      <c r="A1596" s="45">
        <v>8</v>
      </c>
      <c r="B1596" s="161" t="s">
        <v>77</v>
      </c>
      <c r="C1596" s="161" t="s">
        <v>77</v>
      </c>
      <c r="D1596" s="351" t="s">
        <v>67</v>
      </c>
      <c r="E1596" s="352" t="s">
        <v>67</v>
      </c>
      <c r="F1596" s="270" t="s">
        <v>23</v>
      </c>
      <c r="G1596" s="436" t="s">
        <v>2558</v>
      </c>
      <c r="H1596" s="437"/>
      <c r="I1596" s="162">
        <v>1</v>
      </c>
      <c r="J1596" s="353">
        <v>1459552</v>
      </c>
      <c r="K1596" s="396">
        <v>1459552</v>
      </c>
      <c r="L1596" s="161" t="s">
        <v>22</v>
      </c>
      <c r="M1596" s="161" t="s">
        <v>19</v>
      </c>
      <c r="N1596" s="164">
        <v>0</v>
      </c>
    </row>
    <row r="1597" spans="1:14" s="30" customFormat="1" ht="56.25">
      <c r="A1597" s="45">
        <v>9</v>
      </c>
      <c r="B1597" s="161" t="s">
        <v>2564</v>
      </c>
      <c r="C1597" s="161" t="s">
        <v>2564</v>
      </c>
      <c r="D1597" s="234" t="s">
        <v>2565</v>
      </c>
      <c r="E1597" s="357" t="s">
        <v>2565</v>
      </c>
      <c r="F1597" s="270" t="s">
        <v>23</v>
      </c>
      <c r="G1597" s="436" t="s">
        <v>2558</v>
      </c>
      <c r="H1597" s="437"/>
      <c r="I1597" s="162">
        <v>1</v>
      </c>
      <c r="J1597" s="358">
        <v>1105000</v>
      </c>
      <c r="K1597" s="398">
        <v>1105000</v>
      </c>
      <c r="L1597" s="161" t="s">
        <v>22</v>
      </c>
      <c r="M1597" s="161" t="s">
        <v>19</v>
      </c>
      <c r="N1597" s="164">
        <v>0</v>
      </c>
    </row>
    <row r="1598" spans="1:14" s="30" customFormat="1" ht="56.25">
      <c r="A1598" s="45">
        <v>10</v>
      </c>
      <c r="B1598" s="161" t="s">
        <v>2566</v>
      </c>
      <c r="C1598" s="161" t="s">
        <v>2566</v>
      </c>
      <c r="D1598" s="234" t="s">
        <v>2567</v>
      </c>
      <c r="E1598" s="357" t="s">
        <v>2567</v>
      </c>
      <c r="F1598" s="270" t="s">
        <v>14</v>
      </c>
      <c r="G1598" s="436" t="s">
        <v>2558</v>
      </c>
      <c r="H1598" s="437"/>
      <c r="I1598" s="162">
        <v>1</v>
      </c>
      <c r="J1598" s="358">
        <v>600000</v>
      </c>
      <c r="K1598" s="398">
        <v>600000</v>
      </c>
      <c r="L1598" s="161" t="s">
        <v>22</v>
      </c>
      <c r="M1598" s="161" t="s">
        <v>19</v>
      </c>
      <c r="N1598" s="164">
        <v>0</v>
      </c>
    </row>
    <row r="1599" spans="1:14" s="30" customFormat="1" ht="56.25">
      <c r="A1599" s="45">
        <v>11</v>
      </c>
      <c r="B1599" s="161" t="s">
        <v>2568</v>
      </c>
      <c r="C1599" s="161" t="s">
        <v>2568</v>
      </c>
      <c r="D1599" s="234" t="s">
        <v>2569</v>
      </c>
      <c r="E1599" s="357" t="s">
        <v>2569</v>
      </c>
      <c r="F1599" s="270" t="s">
        <v>14</v>
      </c>
      <c r="G1599" s="436" t="s">
        <v>2558</v>
      </c>
      <c r="H1599" s="437"/>
      <c r="I1599" s="162">
        <v>1</v>
      </c>
      <c r="J1599" s="358">
        <v>40000</v>
      </c>
      <c r="K1599" s="398">
        <v>40000</v>
      </c>
      <c r="L1599" s="161" t="s">
        <v>22</v>
      </c>
      <c r="M1599" s="161" t="s">
        <v>19</v>
      </c>
      <c r="N1599" s="164">
        <v>0</v>
      </c>
    </row>
    <row r="1600" spans="1:14" s="30" customFormat="1" ht="56.25">
      <c r="A1600" s="45">
        <v>12</v>
      </c>
      <c r="B1600" s="161" t="s">
        <v>2570</v>
      </c>
      <c r="C1600" s="161" t="s">
        <v>2570</v>
      </c>
      <c r="D1600" s="101" t="s">
        <v>2571</v>
      </c>
      <c r="E1600" s="359" t="s">
        <v>2571</v>
      </c>
      <c r="F1600" s="270" t="s">
        <v>14</v>
      </c>
      <c r="G1600" s="436" t="s">
        <v>2558</v>
      </c>
      <c r="H1600" s="437"/>
      <c r="I1600" s="162">
        <v>1</v>
      </c>
      <c r="J1600" s="360">
        <v>50000</v>
      </c>
      <c r="K1600" s="399">
        <v>50000</v>
      </c>
      <c r="L1600" s="161" t="s">
        <v>22</v>
      </c>
      <c r="M1600" s="161" t="s">
        <v>19</v>
      </c>
      <c r="N1600" s="164">
        <v>0</v>
      </c>
    </row>
    <row r="1601" spans="1:14" s="30" customFormat="1" ht="56.25">
      <c r="A1601" s="45">
        <v>13</v>
      </c>
      <c r="B1601" s="161" t="s">
        <v>2572</v>
      </c>
      <c r="C1601" s="161" t="s">
        <v>2572</v>
      </c>
      <c r="D1601" s="101" t="s">
        <v>2573</v>
      </c>
      <c r="E1601" s="359" t="s">
        <v>2573</v>
      </c>
      <c r="F1601" s="270" t="s">
        <v>23</v>
      </c>
      <c r="G1601" s="436" t="s">
        <v>2558</v>
      </c>
      <c r="H1601" s="437"/>
      <c r="I1601" s="162">
        <v>1</v>
      </c>
      <c r="J1601" s="360">
        <v>3200000</v>
      </c>
      <c r="K1601" s="399">
        <v>3200000</v>
      </c>
      <c r="L1601" s="161" t="s">
        <v>22</v>
      </c>
      <c r="M1601" s="161" t="s">
        <v>19</v>
      </c>
      <c r="N1601" s="164">
        <v>0</v>
      </c>
    </row>
    <row r="1602" spans="1:14" s="30" customFormat="1" ht="56.25">
      <c r="A1602" s="45">
        <v>14</v>
      </c>
      <c r="B1602" s="161" t="s">
        <v>2574</v>
      </c>
      <c r="C1602" s="161" t="s">
        <v>2574</v>
      </c>
      <c r="D1602" s="234" t="s">
        <v>107</v>
      </c>
      <c r="E1602" s="357" t="s">
        <v>107</v>
      </c>
      <c r="F1602" s="270" t="s">
        <v>23</v>
      </c>
      <c r="G1602" s="436" t="s">
        <v>2558</v>
      </c>
      <c r="H1602" s="437"/>
      <c r="I1602" s="162">
        <v>1</v>
      </c>
      <c r="J1602" s="360">
        <v>2500000</v>
      </c>
      <c r="K1602" s="399">
        <v>2500000</v>
      </c>
      <c r="L1602" s="161" t="s">
        <v>22</v>
      </c>
      <c r="M1602" s="161" t="s">
        <v>19</v>
      </c>
      <c r="N1602" s="164">
        <v>0</v>
      </c>
    </row>
    <row r="1603" spans="1:14" s="30" customFormat="1" ht="56.25">
      <c r="A1603" s="45">
        <v>15</v>
      </c>
      <c r="B1603" s="161" t="s">
        <v>2575</v>
      </c>
      <c r="C1603" s="161" t="s">
        <v>2575</v>
      </c>
      <c r="D1603" s="101" t="s">
        <v>108</v>
      </c>
      <c r="E1603" s="359" t="s">
        <v>108</v>
      </c>
      <c r="F1603" s="270" t="s">
        <v>23</v>
      </c>
      <c r="G1603" s="436" t="s">
        <v>2558</v>
      </c>
      <c r="H1603" s="437"/>
      <c r="I1603" s="162">
        <v>1</v>
      </c>
      <c r="J1603" s="361">
        <v>1750000</v>
      </c>
      <c r="K1603" s="400">
        <v>1750000</v>
      </c>
      <c r="L1603" s="161" t="s">
        <v>22</v>
      </c>
      <c r="M1603" s="161" t="s">
        <v>19</v>
      </c>
      <c r="N1603" s="164">
        <v>0</v>
      </c>
    </row>
    <row r="1604" spans="1:14" s="30" customFormat="1" ht="75">
      <c r="A1604" s="45">
        <v>16</v>
      </c>
      <c r="B1604" s="161" t="s">
        <v>2576</v>
      </c>
      <c r="C1604" s="161" t="s">
        <v>2576</v>
      </c>
      <c r="D1604" s="101" t="s">
        <v>2577</v>
      </c>
      <c r="E1604" s="359" t="s">
        <v>2577</v>
      </c>
      <c r="F1604" s="270" t="s">
        <v>23</v>
      </c>
      <c r="G1604" s="436" t="s">
        <v>2558</v>
      </c>
      <c r="H1604" s="437"/>
      <c r="I1604" s="162">
        <v>1</v>
      </c>
      <c r="J1604" s="362">
        <v>6120000</v>
      </c>
      <c r="K1604" s="401">
        <v>6120000</v>
      </c>
      <c r="L1604" s="161" t="s">
        <v>22</v>
      </c>
      <c r="M1604" s="161" t="s">
        <v>19</v>
      </c>
      <c r="N1604" s="164">
        <v>0</v>
      </c>
    </row>
    <row r="1605" spans="1:14" s="30" customFormat="1" ht="56.25">
      <c r="A1605" s="45">
        <v>17</v>
      </c>
      <c r="B1605" s="161" t="s">
        <v>2578</v>
      </c>
      <c r="C1605" s="161" t="s">
        <v>2578</v>
      </c>
      <c r="D1605" s="101" t="s">
        <v>103</v>
      </c>
      <c r="E1605" s="359" t="s">
        <v>103</v>
      </c>
      <c r="F1605" s="270" t="s">
        <v>23</v>
      </c>
      <c r="G1605" s="436" t="s">
        <v>2558</v>
      </c>
      <c r="H1605" s="437"/>
      <c r="I1605" s="162">
        <v>1</v>
      </c>
      <c r="J1605" s="361">
        <v>3200000</v>
      </c>
      <c r="K1605" s="400">
        <v>3200000</v>
      </c>
      <c r="L1605" s="161" t="s">
        <v>22</v>
      </c>
      <c r="M1605" s="161" t="s">
        <v>19</v>
      </c>
      <c r="N1605" s="164">
        <v>0</v>
      </c>
    </row>
    <row r="1606" spans="1:14" s="30" customFormat="1" ht="56.25">
      <c r="A1606" s="45">
        <v>18</v>
      </c>
      <c r="B1606" s="161" t="s">
        <v>2579</v>
      </c>
      <c r="C1606" s="161" t="s">
        <v>2579</v>
      </c>
      <c r="D1606" s="101" t="s">
        <v>104</v>
      </c>
      <c r="E1606" s="359" t="s">
        <v>104</v>
      </c>
      <c r="F1606" s="270" t="s">
        <v>23</v>
      </c>
      <c r="G1606" s="436" t="s">
        <v>2558</v>
      </c>
      <c r="H1606" s="437"/>
      <c r="I1606" s="162">
        <v>1</v>
      </c>
      <c r="J1606" s="362">
        <v>1600000</v>
      </c>
      <c r="K1606" s="401">
        <v>1600000</v>
      </c>
      <c r="L1606" s="161" t="s">
        <v>22</v>
      </c>
      <c r="M1606" s="161" t="s">
        <v>19</v>
      </c>
      <c r="N1606" s="164">
        <v>0</v>
      </c>
    </row>
    <row r="1607" spans="1:14" s="30" customFormat="1" ht="56.25">
      <c r="A1607" s="45">
        <v>19</v>
      </c>
      <c r="B1607" s="161" t="s">
        <v>2580</v>
      </c>
      <c r="C1607" s="161" t="s">
        <v>2580</v>
      </c>
      <c r="D1607" s="101" t="s">
        <v>105</v>
      </c>
      <c r="E1607" s="359" t="s">
        <v>105</v>
      </c>
      <c r="F1607" s="270" t="s">
        <v>23</v>
      </c>
      <c r="G1607" s="436" t="s">
        <v>2558</v>
      </c>
      <c r="H1607" s="437"/>
      <c r="I1607" s="162">
        <v>1</v>
      </c>
      <c r="J1607" s="362">
        <v>1600000</v>
      </c>
      <c r="K1607" s="401">
        <v>1600000</v>
      </c>
      <c r="L1607" s="161" t="s">
        <v>22</v>
      </c>
      <c r="M1607" s="161" t="s">
        <v>19</v>
      </c>
      <c r="N1607" s="164">
        <v>0</v>
      </c>
    </row>
    <row r="1608" spans="1:14" s="30" customFormat="1" ht="56.25">
      <c r="A1608" s="45">
        <v>20</v>
      </c>
      <c r="B1608" s="161" t="s">
        <v>2581</v>
      </c>
      <c r="C1608" s="161" t="s">
        <v>2581</v>
      </c>
      <c r="D1608" s="101" t="s">
        <v>106</v>
      </c>
      <c r="E1608" s="359" t="s">
        <v>106</v>
      </c>
      <c r="F1608" s="270" t="s">
        <v>23</v>
      </c>
      <c r="G1608" s="436" t="s">
        <v>2558</v>
      </c>
      <c r="H1608" s="437"/>
      <c r="I1608" s="162">
        <v>1</v>
      </c>
      <c r="J1608" s="362">
        <v>1600000</v>
      </c>
      <c r="K1608" s="401">
        <v>1600000</v>
      </c>
      <c r="L1608" s="161" t="s">
        <v>22</v>
      </c>
      <c r="M1608" s="161" t="s">
        <v>19</v>
      </c>
      <c r="N1608" s="164">
        <v>0</v>
      </c>
    </row>
    <row r="1609" spans="1:14" s="30" customFormat="1" ht="56.25">
      <c r="A1609" s="45">
        <v>21</v>
      </c>
      <c r="B1609" s="161" t="s">
        <v>2582</v>
      </c>
      <c r="C1609" s="161" t="s">
        <v>2582</v>
      </c>
      <c r="D1609" s="81" t="s">
        <v>2583</v>
      </c>
      <c r="E1609" s="363" t="s">
        <v>2583</v>
      </c>
      <c r="F1609" s="270" t="s">
        <v>23</v>
      </c>
      <c r="G1609" s="436" t="s">
        <v>2558</v>
      </c>
      <c r="H1609" s="437"/>
      <c r="I1609" s="162">
        <v>1</v>
      </c>
      <c r="J1609" s="364">
        <v>11194000</v>
      </c>
      <c r="K1609" s="402">
        <v>11194000</v>
      </c>
      <c r="L1609" s="161" t="s">
        <v>22</v>
      </c>
      <c r="M1609" s="161" t="s">
        <v>19</v>
      </c>
      <c r="N1609" s="164">
        <v>0</v>
      </c>
    </row>
    <row r="1610" spans="1:14" s="30" customFormat="1" ht="56.25">
      <c r="A1610" s="45">
        <v>22</v>
      </c>
      <c r="B1610" s="161" t="s">
        <v>2584</v>
      </c>
      <c r="C1610" s="161" t="s">
        <v>2584</v>
      </c>
      <c r="D1610" s="217" t="s">
        <v>2585</v>
      </c>
      <c r="E1610" s="365" t="s">
        <v>2585</v>
      </c>
      <c r="F1610" s="270" t="s">
        <v>14</v>
      </c>
      <c r="G1610" s="436" t="s">
        <v>2558</v>
      </c>
      <c r="H1610" s="437"/>
      <c r="I1610" s="162">
        <v>1</v>
      </c>
      <c r="J1610" s="364">
        <v>772000</v>
      </c>
      <c r="K1610" s="402">
        <v>772000</v>
      </c>
      <c r="L1610" s="161" t="s">
        <v>22</v>
      </c>
      <c r="M1610" s="161" t="s">
        <v>19</v>
      </c>
      <c r="N1610" s="164">
        <v>0</v>
      </c>
    </row>
    <row r="1611" spans="1:14" s="30" customFormat="1" ht="56.25">
      <c r="A1611" s="45">
        <v>23</v>
      </c>
      <c r="B1611" s="161" t="s">
        <v>2586</v>
      </c>
      <c r="C1611" s="161" t="s">
        <v>2586</v>
      </c>
      <c r="D1611" s="217" t="s">
        <v>2587</v>
      </c>
      <c r="E1611" s="365" t="s">
        <v>2587</v>
      </c>
      <c r="F1611" s="270" t="s">
        <v>14</v>
      </c>
      <c r="G1611" s="436" t="s">
        <v>2558</v>
      </c>
      <c r="H1611" s="437"/>
      <c r="I1611" s="162">
        <v>1</v>
      </c>
      <c r="J1611" s="364">
        <v>578000</v>
      </c>
      <c r="K1611" s="402">
        <v>578000</v>
      </c>
      <c r="L1611" s="161" t="s">
        <v>22</v>
      </c>
      <c r="M1611" s="161" t="s">
        <v>19</v>
      </c>
      <c r="N1611" s="164">
        <v>0</v>
      </c>
    </row>
    <row r="1612" spans="1:14" s="30" customFormat="1" ht="56.25">
      <c r="A1612" s="45">
        <v>24</v>
      </c>
      <c r="B1612" s="161" t="s">
        <v>2588</v>
      </c>
      <c r="C1612" s="161" t="s">
        <v>2588</v>
      </c>
      <c r="D1612" s="101" t="s">
        <v>2589</v>
      </c>
      <c r="E1612" s="359" t="s">
        <v>2589</v>
      </c>
      <c r="F1612" s="270" t="s">
        <v>23</v>
      </c>
      <c r="G1612" s="436" t="s">
        <v>2558</v>
      </c>
      <c r="H1612" s="437"/>
      <c r="I1612" s="162">
        <v>1</v>
      </c>
      <c r="J1612" s="364">
        <v>77107000</v>
      </c>
      <c r="K1612" s="402">
        <v>77107000</v>
      </c>
      <c r="L1612" s="161" t="s">
        <v>22</v>
      </c>
      <c r="M1612" s="161" t="s">
        <v>19</v>
      </c>
      <c r="N1612" s="164">
        <v>0</v>
      </c>
    </row>
    <row r="1613" spans="1:14" s="30" customFormat="1" ht="56.25">
      <c r="A1613" s="45">
        <v>25</v>
      </c>
      <c r="B1613" s="161" t="s">
        <v>2590</v>
      </c>
      <c r="C1613" s="161" t="s">
        <v>2590</v>
      </c>
      <c r="D1613" s="161" t="s">
        <v>2591</v>
      </c>
      <c r="E1613" s="345" t="s">
        <v>2591</v>
      </c>
      <c r="F1613" s="270" t="s">
        <v>14</v>
      </c>
      <c r="G1613" s="436" t="s">
        <v>2558</v>
      </c>
      <c r="H1613" s="437"/>
      <c r="I1613" s="162">
        <v>1</v>
      </c>
      <c r="J1613" s="364">
        <v>75000</v>
      </c>
      <c r="K1613" s="403">
        <v>75000</v>
      </c>
      <c r="L1613" s="161" t="s">
        <v>22</v>
      </c>
      <c r="M1613" s="161" t="s">
        <v>19</v>
      </c>
      <c r="N1613" s="164">
        <v>0</v>
      </c>
    </row>
    <row r="1614" spans="1:14" s="30" customFormat="1" ht="112.5">
      <c r="A1614" s="45">
        <v>26</v>
      </c>
      <c r="B1614" s="161" t="s">
        <v>2592</v>
      </c>
      <c r="C1614" s="161" t="s">
        <v>2592</v>
      </c>
      <c r="D1614" s="161" t="s">
        <v>2593</v>
      </c>
      <c r="E1614" s="345" t="s">
        <v>2593</v>
      </c>
      <c r="F1614" s="270" t="s">
        <v>14</v>
      </c>
      <c r="G1614" s="436" t="s">
        <v>2558</v>
      </c>
      <c r="H1614" s="437"/>
      <c r="I1614" s="162">
        <v>1</v>
      </c>
      <c r="J1614" s="366">
        <v>30000</v>
      </c>
      <c r="K1614" s="404">
        <v>30000</v>
      </c>
      <c r="L1614" s="161" t="s">
        <v>22</v>
      </c>
      <c r="M1614" s="161" t="s">
        <v>19</v>
      </c>
      <c r="N1614" s="164">
        <v>0</v>
      </c>
    </row>
    <row r="1615" spans="1:14" s="30" customFormat="1" ht="131.25">
      <c r="A1615" s="45">
        <v>27</v>
      </c>
      <c r="B1615" s="161" t="s">
        <v>2594</v>
      </c>
      <c r="C1615" s="161" t="s">
        <v>2594</v>
      </c>
      <c r="D1615" s="161" t="s">
        <v>2595</v>
      </c>
      <c r="E1615" s="345" t="s">
        <v>2595</v>
      </c>
      <c r="F1615" s="270" t="s">
        <v>14</v>
      </c>
      <c r="G1615" s="436" t="s">
        <v>2558</v>
      </c>
      <c r="H1615" s="437"/>
      <c r="I1615" s="162">
        <v>1</v>
      </c>
      <c r="J1615" s="366">
        <v>29000</v>
      </c>
      <c r="K1615" s="404">
        <v>29000</v>
      </c>
      <c r="L1615" s="161" t="s">
        <v>22</v>
      </c>
      <c r="M1615" s="161" t="s">
        <v>19</v>
      </c>
      <c r="N1615" s="164">
        <v>0</v>
      </c>
    </row>
    <row r="1616" spans="1:14" s="30" customFormat="1" ht="93.75">
      <c r="A1616" s="45">
        <v>28</v>
      </c>
      <c r="B1616" s="161" t="s">
        <v>2596</v>
      </c>
      <c r="C1616" s="161" t="s">
        <v>2596</v>
      </c>
      <c r="D1616" s="161" t="s">
        <v>2597</v>
      </c>
      <c r="E1616" s="345" t="s">
        <v>2597</v>
      </c>
      <c r="F1616" s="270" t="s">
        <v>14</v>
      </c>
      <c r="G1616" s="436" t="s">
        <v>2558</v>
      </c>
      <c r="H1616" s="437"/>
      <c r="I1616" s="162">
        <v>1</v>
      </c>
      <c r="J1616" s="366">
        <v>65000</v>
      </c>
      <c r="K1616" s="404">
        <v>65000</v>
      </c>
      <c r="L1616" s="161" t="s">
        <v>22</v>
      </c>
      <c r="M1616" s="161" t="s">
        <v>19</v>
      </c>
      <c r="N1616" s="164">
        <v>0</v>
      </c>
    </row>
    <row r="1617" spans="1:14" s="30" customFormat="1" ht="93.75">
      <c r="A1617" s="45">
        <v>29</v>
      </c>
      <c r="B1617" s="161" t="s">
        <v>2598</v>
      </c>
      <c r="C1617" s="161" t="s">
        <v>2598</v>
      </c>
      <c r="D1617" s="161" t="s">
        <v>2599</v>
      </c>
      <c r="E1617" s="345" t="s">
        <v>2599</v>
      </c>
      <c r="F1617" s="270" t="s">
        <v>14</v>
      </c>
      <c r="G1617" s="436" t="s">
        <v>2558</v>
      </c>
      <c r="H1617" s="437"/>
      <c r="I1617" s="162">
        <v>1</v>
      </c>
      <c r="J1617" s="366">
        <v>47000</v>
      </c>
      <c r="K1617" s="404">
        <v>47000</v>
      </c>
      <c r="L1617" s="161" t="s">
        <v>22</v>
      </c>
      <c r="M1617" s="161" t="s">
        <v>19</v>
      </c>
      <c r="N1617" s="164">
        <v>0</v>
      </c>
    </row>
    <row r="1618" spans="1:14" s="30" customFormat="1" ht="56.25">
      <c r="A1618" s="45">
        <v>30</v>
      </c>
      <c r="B1618" s="161" t="s">
        <v>2600</v>
      </c>
      <c r="C1618" s="161" t="s">
        <v>2600</v>
      </c>
      <c r="D1618" s="101" t="s">
        <v>2600</v>
      </c>
      <c r="E1618" s="359" t="s">
        <v>2600</v>
      </c>
      <c r="F1618" s="270" t="s">
        <v>14</v>
      </c>
      <c r="G1618" s="436" t="s">
        <v>2558</v>
      </c>
      <c r="H1618" s="437"/>
      <c r="I1618" s="162">
        <v>1</v>
      </c>
      <c r="J1618" s="366">
        <v>150000</v>
      </c>
      <c r="K1618" s="404">
        <v>150000</v>
      </c>
      <c r="L1618" s="161" t="s">
        <v>22</v>
      </c>
      <c r="M1618" s="161" t="s">
        <v>19</v>
      </c>
      <c r="N1618" s="164">
        <v>0</v>
      </c>
    </row>
    <row r="1619" spans="1:14" s="30" customFormat="1" ht="56.25">
      <c r="A1619" s="45">
        <v>31</v>
      </c>
      <c r="B1619" s="161" t="s">
        <v>2601</v>
      </c>
      <c r="C1619" s="161" t="s">
        <v>2601</v>
      </c>
      <c r="D1619" s="101" t="s">
        <v>2601</v>
      </c>
      <c r="E1619" s="359" t="s">
        <v>2601</v>
      </c>
      <c r="F1619" s="270" t="s">
        <v>14</v>
      </c>
      <c r="G1619" s="436" t="s">
        <v>2558</v>
      </c>
      <c r="H1619" s="437"/>
      <c r="I1619" s="162">
        <v>1</v>
      </c>
      <c r="J1619" s="366">
        <v>150000</v>
      </c>
      <c r="K1619" s="404">
        <v>150000</v>
      </c>
      <c r="L1619" s="161" t="s">
        <v>22</v>
      </c>
      <c r="M1619" s="161" t="s">
        <v>19</v>
      </c>
      <c r="N1619" s="164">
        <v>0</v>
      </c>
    </row>
    <row r="1620" spans="1:14" s="30" customFormat="1" ht="56.25">
      <c r="A1620" s="45">
        <v>32</v>
      </c>
      <c r="B1620" s="161" t="s">
        <v>2602</v>
      </c>
      <c r="C1620" s="161" t="s">
        <v>2602</v>
      </c>
      <c r="D1620" s="101" t="s">
        <v>2603</v>
      </c>
      <c r="E1620" s="359" t="s">
        <v>2603</v>
      </c>
      <c r="F1620" s="270" t="s">
        <v>23</v>
      </c>
      <c r="G1620" s="436" t="s">
        <v>2558</v>
      </c>
      <c r="H1620" s="437"/>
      <c r="I1620" s="162">
        <v>1</v>
      </c>
      <c r="J1620" s="366">
        <v>1434000</v>
      </c>
      <c r="K1620" s="404">
        <v>1434000</v>
      </c>
      <c r="L1620" s="161" t="s">
        <v>22</v>
      </c>
      <c r="M1620" s="161" t="s">
        <v>19</v>
      </c>
      <c r="N1620" s="164">
        <v>0</v>
      </c>
    </row>
    <row r="1621" spans="1:14" s="30" customFormat="1" ht="56.25">
      <c r="A1621" s="45">
        <v>33</v>
      </c>
      <c r="B1621" s="161" t="s">
        <v>2604</v>
      </c>
      <c r="C1621" s="161" t="s">
        <v>2604</v>
      </c>
      <c r="D1621" s="101" t="s">
        <v>2605</v>
      </c>
      <c r="E1621" s="359" t="s">
        <v>2605</v>
      </c>
      <c r="F1621" s="270" t="s">
        <v>14</v>
      </c>
      <c r="G1621" s="436" t="s">
        <v>2558</v>
      </c>
      <c r="H1621" s="437"/>
      <c r="I1621" s="162">
        <v>1</v>
      </c>
      <c r="J1621" s="366">
        <v>500000</v>
      </c>
      <c r="K1621" s="404">
        <v>500000</v>
      </c>
      <c r="L1621" s="161" t="s">
        <v>22</v>
      </c>
      <c r="M1621" s="161" t="s">
        <v>19</v>
      </c>
      <c r="N1621" s="164">
        <v>0</v>
      </c>
    </row>
    <row r="1622" spans="1:14" s="30" customFormat="1" ht="56.25">
      <c r="A1622" s="45">
        <v>34</v>
      </c>
      <c r="B1622" s="161" t="s">
        <v>2606</v>
      </c>
      <c r="C1622" s="161" t="s">
        <v>2606</v>
      </c>
      <c r="D1622" s="260" t="s">
        <v>2607</v>
      </c>
      <c r="E1622" s="368" t="s">
        <v>2607</v>
      </c>
      <c r="F1622" s="270" t="s">
        <v>14</v>
      </c>
      <c r="G1622" s="436" t="s">
        <v>2558</v>
      </c>
      <c r="H1622" s="437"/>
      <c r="I1622" s="162">
        <v>1</v>
      </c>
      <c r="J1622" s="366">
        <v>239000</v>
      </c>
      <c r="K1622" s="404">
        <v>239000</v>
      </c>
      <c r="L1622" s="161" t="s">
        <v>22</v>
      </c>
      <c r="M1622" s="161" t="s">
        <v>19</v>
      </c>
      <c r="N1622" s="164">
        <v>0</v>
      </c>
    </row>
    <row r="1623" spans="1:14" s="30" customFormat="1" ht="56.25">
      <c r="A1623" s="45">
        <v>35</v>
      </c>
      <c r="B1623" s="161" t="s">
        <v>2608</v>
      </c>
      <c r="C1623" s="161" t="s">
        <v>2608</v>
      </c>
      <c r="D1623" s="260" t="s">
        <v>2609</v>
      </c>
      <c r="E1623" s="368" t="s">
        <v>2609</v>
      </c>
      <c r="F1623" s="270" t="s">
        <v>23</v>
      </c>
      <c r="G1623" s="436" t="s">
        <v>2558</v>
      </c>
      <c r="H1623" s="437"/>
      <c r="I1623" s="162">
        <v>1</v>
      </c>
      <c r="J1623" s="366">
        <v>1031000</v>
      </c>
      <c r="K1623" s="405">
        <v>1031000</v>
      </c>
      <c r="L1623" s="161" t="s">
        <v>22</v>
      </c>
      <c r="M1623" s="161" t="s">
        <v>19</v>
      </c>
      <c r="N1623" s="164">
        <v>0</v>
      </c>
    </row>
    <row r="1624" spans="1:14" s="30" customFormat="1" ht="56.25">
      <c r="A1624" s="45">
        <v>36</v>
      </c>
      <c r="B1624" s="161" t="s">
        <v>2610</v>
      </c>
      <c r="C1624" s="161" t="s">
        <v>2610</v>
      </c>
      <c r="D1624" s="260" t="s">
        <v>2611</v>
      </c>
      <c r="E1624" s="368" t="s">
        <v>2611</v>
      </c>
      <c r="F1624" s="270" t="s">
        <v>14</v>
      </c>
      <c r="G1624" s="436" t="s">
        <v>2558</v>
      </c>
      <c r="H1624" s="437"/>
      <c r="I1624" s="162">
        <v>1</v>
      </c>
      <c r="J1624" s="366">
        <v>351000</v>
      </c>
      <c r="K1624" s="404">
        <v>351000</v>
      </c>
      <c r="L1624" s="161" t="s">
        <v>22</v>
      </c>
      <c r="M1624" s="161" t="s">
        <v>19</v>
      </c>
      <c r="N1624" s="164">
        <v>0</v>
      </c>
    </row>
    <row r="1625" spans="1:14" s="30" customFormat="1" ht="56.25">
      <c r="A1625" s="45">
        <v>37</v>
      </c>
      <c r="B1625" s="161" t="s">
        <v>78</v>
      </c>
      <c r="C1625" s="161" t="s">
        <v>78</v>
      </c>
      <c r="D1625" s="260" t="s">
        <v>69</v>
      </c>
      <c r="E1625" s="368" t="s">
        <v>69</v>
      </c>
      <c r="F1625" s="270" t="s">
        <v>14</v>
      </c>
      <c r="G1625" s="436" t="s">
        <v>2558</v>
      </c>
      <c r="H1625" s="437"/>
      <c r="I1625" s="162">
        <v>1</v>
      </c>
      <c r="J1625" s="366">
        <v>30000</v>
      </c>
      <c r="K1625" s="404">
        <v>30000</v>
      </c>
      <c r="L1625" s="161" t="s">
        <v>22</v>
      </c>
      <c r="M1625" s="161" t="s">
        <v>19</v>
      </c>
      <c r="N1625" s="164">
        <v>0</v>
      </c>
    </row>
    <row r="1626" spans="1:14" s="30" customFormat="1" ht="56.25">
      <c r="A1626" s="45">
        <v>38</v>
      </c>
      <c r="B1626" s="161" t="s">
        <v>2612</v>
      </c>
      <c r="C1626" s="161" t="s">
        <v>2612</v>
      </c>
      <c r="D1626" s="260" t="s">
        <v>2613</v>
      </c>
      <c r="E1626" s="368" t="s">
        <v>2613</v>
      </c>
      <c r="F1626" s="270" t="s">
        <v>23</v>
      </c>
      <c r="G1626" s="436" t="s">
        <v>2558</v>
      </c>
      <c r="H1626" s="437"/>
      <c r="I1626" s="162">
        <v>1</v>
      </c>
      <c r="J1626" s="366">
        <v>4269000</v>
      </c>
      <c r="K1626" s="404">
        <v>4269000</v>
      </c>
      <c r="L1626" s="161" t="s">
        <v>22</v>
      </c>
      <c r="M1626" s="161" t="s">
        <v>19</v>
      </c>
      <c r="N1626" s="164">
        <v>0</v>
      </c>
    </row>
    <row r="1627" spans="1:14" s="30" customFormat="1" ht="56.25">
      <c r="A1627" s="45">
        <v>39</v>
      </c>
      <c r="B1627" s="161" t="s">
        <v>2614</v>
      </c>
      <c r="C1627" s="161" t="s">
        <v>2614</v>
      </c>
      <c r="D1627" s="260" t="s">
        <v>2615</v>
      </c>
      <c r="E1627" s="368" t="s">
        <v>2615</v>
      </c>
      <c r="F1627" s="270" t="s">
        <v>23</v>
      </c>
      <c r="G1627" s="436" t="s">
        <v>2558</v>
      </c>
      <c r="H1627" s="437"/>
      <c r="I1627" s="162">
        <v>1</v>
      </c>
      <c r="J1627" s="366">
        <v>9788000</v>
      </c>
      <c r="K1627" s="404">
        <v>9788000</v>
      </c>
      <c r="L1627" s="161" t="s">
        <v>22</v>
      </c>
      <c r="M1627" s="161" t="s">
        <v>19</v>
      </c>
      <c r="N1627" s="164">
        <v>0</v>
      </c>
    </row>
    <row r="1628" spans="1:14" s="30" customFormat="1" ht="56.25">
      <c r="A1628" s="45">
        <v>40</v>
      </c>
      <c r="B1628" s="161" t="s">
        <v>2616</v>
      </c>
      <c r="C1628" s="161" t="s">
        <v>2616</v>
      </c>
      <c r="D1628" s="260" t="s">
        <v>2617</v>
      </c>
      <c r="E1628" s="368" t="s">
        <v>2617</v>
      </c>
      <c r="F1628" s="270" t="s">
        <v>14</v>
      </c>
      <c r="G1628" s="436" t="s">
        <v>2558</v>
      </c>
      <c r="H1628" s="437"/>
      <c r="I1628" s="162">
        <v>1</v>
      </c>
      <c r="J1628" s="366">
        <v>800000</v>
      </c>
      <c r="K1628" s="404">
        <v>800000</v>
      </c>
      <c r="L1628" s="161" t="s">
        <v>22</v>
      </c>
      <c r="M1628" s="161" t="s">
        <v>19</v>
      </c>
      <c r="N1628" s="164">
        <v>0</v>
      </c>
    </row>
    <row r="1629" spans="1:14" s="30" customFormat="1" ht="56.25">
      <c r="A1629" s="45">
        <v>41</v>
      </c>
      <c r="B1629" s="161" t="s">
        <v>2618</v>
      </c>
      <c r="C1629" s="161" t="s">
        <v>2618</v>
      </c>
      <c r="D1629" s="260" t="s">
        <v>2619</v>
      </c>
      <c r="E1629" s="368" t="s">
        <v>2619</v>
      </c>
      <c r="F1629" s="270" t="s">
        <v>14</v>
      </c>
      <c r="G1629" s="436" t="s">
        <v>2558</v>
      </c>
      <c r="H1629" s="437"/>
      <c r="I1629" s="162">
        <v>1</v>
      </c>
      <c r="J1629" s="366">
        <v>620000</v>
      </c>
      <c r="K1629" s="404">
        <v>620000</v>
      </c>
      <c r="L1629" s="161" t="s">
        <v>22</v>
      </c>
      <c r="M1629" s="161" t="s">
        <v>19</v>
      </c>
      <c r="N1629" s="164">
        <v>0</v>
      </c>
    </row>
    <row r="1630" spans="1:14" s="30" customFormat="1" ht="56.25">
      <c r="A1630" s="45">
        <v>42</v>
      </c>
      <c r="B1630" s="161" t="s">
        <v>2620</v>
      </c>
      <c r="C1630" s="161" t="s">
        <v>2620</v>
      </c>
      <c r="D1630" s="260" t="s">
        <v>2621</v>
      </c>
      <c r="E1630" s="368" t="s">
        <v>2621</v>
      </c>
      <c r="F1630" s="270" t="s">
        <v>23</v>
      </c>
      <c r="G1630" s="436" t="s">
        <v>2558</v>
      </c>
      <c r="H1630" s="437"/>
      <c r="I1630" s="162">
        <v>1</v>
      </c>
      <c r="J1630" s="366">
        <v>3510000</v>
      </c>
      <c r="K1630" s="404">
        <v>3510000</v>
      </c>
      <c r="L1630" s="161" t="s">
        <v>22</v>
      </c>
      <c r="M1630" s="161" t="s">
        <v>19</v>
      </c>
      <c r="N1630" s="164">
        <v>0</v>
      </c>
    </row>
    <row r="1631" spans="1:14" s="30" customFormat="1" ht="56.25">
      <c r="A1631" s="45">
        <v>43</v>
      </c>
      <c r="B1631" s="161" t="s">
        <v>2622</v>
      </c>
      <c r="C1631" s="161" t="s">
        <v>2622</v>
      </c>
      <c r="D1631" s="369" t="s">
        <v>2623</v>
      </c>
      <c r="E1631" s="370" t="s">
        <v>2623</v>
      </c>
      <c r="F1631" s="270" t="s">
        <v>23</v>
      </c>
      <c r="G1631" s="436" t="s">
        <v>2558</v>
      </c>
      <c r="H1631" s="437"/>
      <c r="I1631" s="162">
        <v>1</v>
      </c>
      <c r="J1631" s="366">
        <v>5607000</v>
      </c>
      <c r="K1631" s="404">
        <v>5607000</v>
      </c>
      <c r="L1631" s="161" t="s">
        <v>22</v>
      </c>
      <c r="M1631" s="161" t="s">
        <v>19</v>
      </c>
      <c r="N1631" s="164">
        <v>0</v>
      </c>
    </row>
    <row r="1632" spans="1:14" s="30" customFormat="1" ht="56.25">
      <c r="A1632" s="45">
        <v>44</v>
      </c>
      <c r="B1632" s="161" t="s">
        <v>2624</v>
      </c>
      <c r="C1632" s="161" t="s">
        <v>2624</v>
      </c>
      <c r="D1632" s="369" t="s">
        <v>2625</v>
      </c>
      <c r="E1632" s="370" t="s">
        <v>2625</v>
      </c>
      <c r="F1632" s="270" t="s">
        <v>14</v>
      </c>
      <c r="G1632" s="436" t="s">
        <v>2558</v>
      </c>
      <c r="H1632" s="437"/>
      <c r="I1632" s="162">
        <v>1</v>
      </c>
      <c r="J1632" s="366">
        <v>800000</v>
      </c>
      <c r="K1632" s="404">
        <v>800000</v>
      </c>
      <c r="L1632" s="161" t="s">
        <v>22</v>
      </c>
      <c r="M1632" s="161" t="s">
        <v>19</v>
      </c>
      <c r="N1632" s="164">
        <v>0</v>
      </c>
    </row>
    <row r="1633" spans="1:14" s="30" customFormat="1" ht="56.25">
      <c r="A1633" s="45">
        <v>45</v>
      </c>
      <c r="B1633" s="161" t="s">
        <v>2626</v>
      </c>
      <c r="C1633" s="161" t="s">
        <v>2626</v>
      </c>
      <c r="D1633" s="369" t="s">
        <v>2627</v>
      </c>
      <c r="E1633" s="370" t="s">
        <v>2627</v>
      </c>
      <c r="F1633" s="270" t="s">
        <v>23</v>
      </c>
      <c r="G1633" s="436" t="s">
        <v>2558</v>
      </c>
      <c r="H1633" s="437"/>
      <c r="I1633" s="162">
        <v>1</v>
      </c>
      <c r="J1633" s="366">
        <v>1440000</v>
      </c>
      <c r="K1633" s="404">
        <v>1440000</v>
      </c>
      <c r="L1633" s="161" t="s">
        <v>22</v>
      </c>
      <c r="M1633" s="161" t="s">
        <v>19</v>
      </c>
      <c r="N1633" s="164">
        <v>0</v>
      </c>
    </row>
    <row r="1634" spans="1:14" s="30" customFormat="1" ht="56.25">
      <c r="A1634" s="45">
        <v>46</v>
      </c>
      <c r="B1634" s="161" t="s">
        <v>62</v>
      </c>
      <c r="C1634" s="161" t="s">
        <v>62</v>
      </c>
      <c r="D1634" s="260" t="s">
        <v>61</v>
      </c>
      <c r="E1634" s="368" t="s">
        <v>61</v>
      </c>
      <c r="F1634" s="270" t="s">
        <v>23</v>
      </c>
      <c r="G1634" s="436" t="s">
        <v>2558</v>
      </c>
      <c r="H1634" s="437"/>
      <c r="I1634" s="162">
        <v>1</v>
      </c>
      <c r="J1634" s="366">
        <v>4600000</v>
      </c>
      <c r="K1634" s="404">
        <v>4600000</v>
      </c>
      <c r="L1634" s="161" t="s">
        <v>22</v>
      </c>
      <c r="M1634" s="161" t="s">
        <v>19</v>
      </c>
      <c r="N1634" s="164">
        <v>0</v>
      </c>
    </row>
    <row r="1635" spans="1:14" s="30" customFormat="1" ht="112.5">
      <c r="A1635" s="45">
        <v>47</v>
      </c>
      <c r="B1635" s="161" t="s">
        <v>2628</v>
      </c>
      <c r="C1635" s="161" t="s">
        <v>2628</v>
      </c>
      <c r="D1635" s="371" t="s">
        <v>2629</v>
      </c>
      <c r="E1635" s="372" t="s">
        <v>2629</v>
      </c>
      <c r="F1635" s="270" t="s">
        <v>23</v>
      </c>
      <c r="G1635" s="436" t="s">
        <v>2558</v>
      </c>
      <c r="H1635" s="437"/>
      <c r="I1635" s="101">
        <v>1</v>
      </c>
      <c r="J1635" s="366">
        <v>1153000</v>
      </c>
      <c r="K1635" s="405">
        <v>1153000</v>
      </c>
      <c r="L1635" s="161" t="s">
        <v>22</v>
      </c>
      <c r="M1635" s="161" t="s">
        <v>19</v>
      </c>
      <c r="N1635" s="164">
        <v>0</v>
      </c>
    </row>
    <row r="1636" spans="1:14" s="30" customFormat="1" ht="112.5">
      <c r="A1636" s="45">
        <v>48</v>
      </c>
      <c r="B1636" s="260" t="s">
        <v>2630</v>
      </c>
      <c r="C1636" s="260" t="s">
        <v>2630</v>
      </c>
      <c r="D1636" s="161" t="s">
        <v>2631</v>
      </c>
      <c r="E1636" s="345" t="s">
        <v>2631</v>
      </c>
      <c r="F1636" s="270" t="s">
        <v>23</v>
      </c>
      <c r="G1636" s="436" t="s">
        <v>2558</v>
      </c>
      <c r="H1636" s="437"/>
      <c r="I1636" s="101">
        <v>1</v>
      </c>
      <c r="J1636" s="366">
        <v>27338000</v>
      </c>
      <c r="K1636" s="405">
        <v>27338000</v>
      </c>
      <c r="L1636" s="161" t="s">
        <v>22</v>
      </c>
      <c r="M1636" s="161" t="s">
        <v>19</v>
      </c>
      <c r="N1636" s="164">
        <v>0</v>
      </c>
    </row>
    <row r="1637" spans="1:14" s="30" customFormat="1" ht="112.5">
      <c r="A1637" s="45">
        <v>49</v>
      </c>
      <c r="B1637" s="161" t="s">
        <v>2632</v>
      </c>
      <c r="C1637" s="161" t="s">
        <v>2632</v>
      </c>
      <c r="D1637" s="161" t="s">
        <v>2633</v>
      </c>
      <c r="E1637" s="345" t="s">
        <v>2633</v>
      </c>
      <c r="F1637" s="270" t="s">
        <v>23</v>
      </c>
      <c r="G1637" s="436" t="s">
        <v>2558</v>
      </c>
      <c r="H1637" s="437"/>
      <c r="I1637" s="101">
        <v>1</v>
      </c>
      <c r="J1637" s="366">
        <v>1073000</v>
      </c>
      <c r="K1637" s="405">
        <v>1073000</v>
      </c>
      <c r="L1637" s="161" t="s">
        <v>22</v>
      </c>
      <c r="M1637" s="161" t="s">
        <v>19</v>
      </c>
      <c r="N1637" s="164">
        <v>0</v>
      </c>
    </row>
    <row r="1638" spans="1:14" s="30" customFormat="1" ht="56.25">
      <c r="A1638" s="45">
        <v>50</v>
      </c>
      <c r="B1638" s="161" t="s">
        <v>2634</v>
      </c>
      <c r="C1638" s="161" t="s">
        <v>2634</v>
      </c>
      <c r="D1638" s="161" t="s">
        <v>2635</v>
      </c>
      <c r="E1638" s="345" t="s">
        <v>2635</v>
      </c>
      <c r="F1638" s="270" t="s">
        <v>23</v>
      </c>
      <c r="G1638" s="436" t="s">
        <v>2558</v>
      </c>
      <c r="H1638" s="437"/>
      <c r="I1638" s="101">
        <v>1</v>
      </c>
      <c r="J1638" s="373">
        <v>2840000</v>
      </c>
      <c r="K1638" s="406">
        <v>2840000</v>
      </c>
      <c r="L1638" s="161" t="s">
        <v>22</v>
      </c>
      <c r="M1638" s="161" t="s">
        <v>19</v>
      </c>
      <c r="N1638" s="164">
        <v>0</v>
      </c>
    </row>
    <row r="1639" spans="1:14" s="30" customFormat="1" ht="56.25">
      <c r="A1639" s="45">
        <v>51</v>
      </c>
      <c r="B1639" s="161" t="s">
        <v>2636</v>
      </c>
      <c r="C1639" s="161" t="s">
        <v>2636</v>
      </c>
      <c r="D1639" s="161" t="s">
        <v>2637</v>
      </c>
      <c r="E1639" s="345" t="s">
        <v>2637</v>
      </c>
      <c r="F1639" s="270" t="s">
        <v>14</v>
      </c>
      <c r="G1639" s="436" t="s">
        <v>2558</v>
      </c>
      <c r="H1639" s="437"/>
      <c r="I1639" s="101">
        <v>1</v>
      </c>
      <c r="J1639" s="373">
        <v>29000</v>
      </c>
      <c r="K1639" s="406">
        <v>29000</v>
      </c>
      <c r="L1639" s="161" t="s">
        <v>22</v>
      </c>
      <c r="M1639" s="161" t="s">
        <v>19</v>
      </c>
      <c r="N1639" s="164">
        <v>0</v>
      </c>
    </row>
    <row r="1640" spans="1:14" s="30" customFormat="1" ht="56.25">
      <c r="A1640" s="45">
        <v>52</v>
      </c>
      <c r="B1640" s="161" t="s">
        <v>2638</v>
      </c>
      <c r="C1640" s="161" t="s">
        <v>2638</v>
      </c>
      <c r="D1640" s="371" t="s">
        <v>2639</v>
      </c>
      <c r="E1640" s="372" t="s">
        <v>2639</v>
      </c>
      <c r="F1640" s="270" t="s">
        <v>23</v>
      </c>
      <c r="G1640" s="436" t="s">
        <v>2558</v>
      </c>
      <c r="H1640" s="437"/>
      <c r="I1640" s="101">
        <v>1</v>
      </c>
      <c r="J1640" s="373">
        <v>1704000</v>
      </c>
      <c r="K1640" s="406">
        <v>1704000</v>
      </c>
      <c r="L1640" s="161" t="s">
        <v>22</v>
      </c>
      <c r="M1640" s="161" t="s">
        <v>19</v>
      </c>
      <c r="N1640" s="164">
        <v>0</v>
      </c>
    </row>
    <row r="1641" spans="1:14" s="30" customFormat="1" ht="56.25">
      <c r="A1641" s="45">
        <v>53</v>
      </c>
      <c r="B1641" s="161" t="s">
        <v>109</v>
      </c>
      <c r="C1641" s="161" t="s">
        <v>109</v>
      </c>
      <c r="D1641" s="260" t="s">
        <v>2640</v>
      </c>
      <c r="E1641" s="368" t="s">
        <v>2640</v>
      </c>
      <c r="F1641" s="270" t="s">
        <v>14</v>
      </c>
      <c r="G1641" s="436" t="s">
        <v>2558</v>
      </c>
      <c r="H1641" s="437"/>
      <c r="I1641" s="101">
        <v>1</v>
      </c>
      <c r="J1641" s="373">
        <v>95000</v>
      </c>
      <c r="K1641" s="279">
        <v>95000</v>
      </c>
      <c r="L1641" s="161" t="s">
        <v>22</v>
      </c>
      <c r="M1641" s="161" t="s">
        <v>19</v>
      </c>
      <c r="N1641" s="164">
        <v>0</v>
      </c>
    </row>
    <row r="1642" spans="1:14" s="30" customFormat="1" ht="56.25">
      <c r="A1642" s="45">
        <v>54</v>
      </c>
      <c r="B1642" s="161" t="s">
        <v>94</v>
      </c>
      <c r="C1642" s="161" t="s">
        <v>94</v>
      </c>
      <c r="D1642" s="234" t="s">
        <v>93</v>
      </c>
      <c r="E1642" s="357" t="s">
        <v>93</v>
      </c>
      <c r="F1642" s="270" t="s">
        <v>23</v>
      </c>
      <c r="G1642" s="436" t="s">
        <v>2558</v>
      </c>
      <c r="H1642" s="437"/>
      <c r="I1642" s="101">
        <v>1</v>
      </c>
      <c r="J1642" s="366">
        <v>5216000</v>
      </c>
      <c r="K1642" s="405">
        <v>5216000</v>
      </c>
      <c r="L1642" s="161" t="s">
        <v>22</v>
      </c>
      <c r="M1642" s="161" t="s">
        <v>19</v>
      </c>
      <c r="N1642" s="164">
        <v>0</v>
      </c>
    </row>
    <row r="1643" spans="1:14" s="30" customFormat="1" ht="56.25">
      <c r="A1643" s="45">
        <v>55</v>
      </c>
      <c r="B1643" s="161" t="s">
        <v>95</v>
      </c>
      <c r="C1643" s="161" t="s">
        <v>95</v>
      </c>
      <c r="D1643" s="234" t="s">
        <v>2641</v>
      </c>
      <c r="E1643" s="357" t="s">
        <v>2641</v>
      </c>
      <c r="F1643" s="270" t="s">
        <v>23</v>
      </c>
      <c r="G1643" s="436" t="s">
        <v>2558</v>
      </c>
      <c r="H1643" s="437"/>
      <c r="I1643" s="101">
        <v>1</v>
      </c>
      <c r="J1643" s="366">
        <v>3536000</v>
      </c>
      <c r="K1643" s="405">
        <v>3536000</v>
      </c>
      <c r="L1643" s="161" t="s">
        <v>22</v>
      </c>
      <c r="M1643" s="161" t="s">
        <v>19</v>
      </c>
      <c r="N1643" s="164">
        <v>0</v>
      </c>
    </row>
    <row r="1644" spans="1:14" s="30" customFormat="1" ht="56.25">
      <c r="A1644" s="45">
        <v>56</v>
      </c>
      <c r="B1644" s="161" t="s">
        <v>97</v>
      </c>
      <c r="C1644" s="161" t="s">
        <v>97</v>
      </c>
      <c r="D1644" s="234" t="s">
        <v>96</v>
      </c>
      <c r="E1644" s="357" t="s">
        <v>96</v>
      </c>
      <c r="F1644" s="270" t="s">
        <v>23</v>
      </c>
      <c r="G1644" s="436" t="s">
        <v>2558</v>
      </c>
      <c r="H1644" s="437"/>
      <c r="I1644" s="101">
        <v>1</v>
      </c>
      <c r="J1644" s="367">
        <v>2326000</v>
      </c>
      <c r="K1644" s="404">
        <v>2326000</v>
      </c>
      <c r="L1644" s="161" t="s">
        <v>22</v>
      </c>
      <c r="M1644" s="161" t="s">
        <v>19</v>
      </c>
      <c r="N1644" s="164">
        <v>0</v>
      </c>
    </row>
    <row r="1645" spans="1:14" s="30" customFormat="1" ht="56.25">
      <c r="A1645" s="45">
        <v>57</v>
      </c>
      <c r="B1645" s="161" t="s">
        <v>94</v>
      </c>
      <c r="C1645" s="161" t="s">
        <v>94</v>
      </c>
      <c r="D1645" s="234" t="s">
        <v>93</v>
      </c>
      <c r="E1645" s="357" t="s">
        <v>93</v>
      </c>
      <c r="F1645" s="270" t="s">
        <v>23</v>
      </c>
      <c r="G1645" s="436" t="s">
        <v>2558</v>
      </c>
      <c r="H1645" s="437"/>
      <c r="I1645" s="101">
        <v>1</v>
      </c>
      <c r="J1645" s="367">
        <v>13385000</v>
      </c>
      <c r="K1645" s="404">
        <v>13385000</v>
      </c>
      <c r="L1645" s="161" t="s">
        <v>22</v>
      </c>
      <c r="M1645" s="161" t="s">
        <v>19</v>
      </c>
      <c r="N1645" s="164">
        <v>0</v>
      </c>
    </row>
    <row r="1646" spans="1:14" s="30" customFormat="1" ht="56.25">
      <c r="A1646" s="45">
        <v>58</v>
      </c>
      <c r="B1646" s="161" t="s">
        <v>95</v>
      </c>
      <c r="C1646" s="161" t="s">
        <v>95</v>
      </c>
      <c r="D1646" s="234" t="s">
        <v>2641</v>
      </c>
      <c r="E1646" s="357" t="s">
        <v>2641</v>
      </c>
      <c r="F1646" s="270" t="s">
        <v>23</v>
      </c>
      <c r="G1646" s="436" t="s">
        <v>2558</v>
      </c>
      <c r="H1646" s="437"/>
      <c r="I1646" s="101">
        <v>1</v>
      </c>
      <c r="J1646" s="367">
        <v>5690000</v>
      </c>
      <c r="K1646" s="404">
        <v>5690000</v>
      </c>
      <c r="L1646" s="161" t="s">
        <v>22</v>
      </c>
      <c r="M1646" s="161" t="s">
        <v>19</v>
      </c>
      <c r="N1646" s="164">
        <v>0</v>
      </c>
    </row>
    <row r="1647" spans="1:14" s="30" customFormat="1" ht="75">
      <c r="A1647" s="45">
        <v>60</v>
      </c>
      <c r="B1647" s="161" t="s">
        <v>2642</v>
      </c>
      <c r="C1647" s="161" t="s">
        <v>2642</v>
      </c>
      <c r="D1647" s="234" t="s">
        <v>2643</v>
      </c>
      <c r="E1647" s="357" t="s">
        <v>2643</v>
      </c>
      <c r="F1647" s="270" t="s">
        <v>2644</v>
      </c>
      <c r="G1647" s="436" t="s">
        <v>2558</v>
      </c>
      <c r="H1647" s="437"/>
      <c r="I1647" s="101">
        <v>1</v>
      </c>
      <c r="J1647" s="367">
        <v>1643769000</v>
      </c>
      <c r="K1647" s="404">
        <v>1643769000</v>
      </c>
      <c r="L1647" s="161" t="s">
        <v>22</v>
      </c>
      <c r="M1647" s="161" t="s">
        <v>19</v>
      </c>
      <c r="N1647" s="164">
        <v>0</v>
      </c>
    </row>
    <row r="1648" spans="1:14" s="30" customFormat="1" ht="56.25">
      <c r="A1648" s="45">
        <v>61</v>
      </c>
      <c r="B1648" s="161" t="s">
        <v>2645</v>
      </c>
      <c r="C1648" s="161" t="s">
        <v>2645</v>
      </c>
      <c r="D1648" s="234" t="s">
        <v>2646</v>
      </c>
      <c r="E1648" s="357" t="s">
        <v>2646</v>
      </c>
      <c r="F1648" s="270" t="s">
        <v>23</v>
      </c>
      <c r="G1648" s="436" t="s">
        <v>2558</v>
      </c>
      <c r="H1648" s="437"/>
      <c r="I1648" s="101">
        <v>1</v>
      </c>
      <c r="J1648" s="367">
        <v>1315680</v>
      </c>
      <c r="K1648" s="404">
        <v>1315680</v>
      </c>
      <c r="L1648" s="161" t="s">
        <v>22</v>
      </c>
      <c r="M1648" s="161" t="s">
        <v>19</v>
      </c>
      <c r="N1648" s="164">
        <v>0</v>
      </c>
    </row>
    <row r="1649" spans="1:14" s="30" customFormat="1" ht="75">
      <c r="A1649" s="45">
        <v>62</v>
      </c>
      <c r="B1649" s="161" t="s">
        <v>2647</v>
      </c>
      <c r="C1649" s="161" t="s">
        <v>2647</v>
      </c>
      <c r="D1649" s="234" t="s">
        <v>2648</v>
      </c>
      <c r="E1649" s="357" t="s">
        <v>2648</v>
      </c>
      <c r="F1649" s="270" t="s">
        <v>23</v>
      </c>
      <c r="G1649" s="436" t="s">
        <v>2558</v>
      </c>
      <c r="H1649" s="437"/>
      <c r="I1649" s="101">
        <v>1</v>
      </c>
      <c r="J1649" s="367">
        <v>300000</v>
      </c>
      <c r="K1649" s="404">
        <v>300000</v>
      </c>
      <c r="L1649" s="161" t="s">
        <v>22</v>
      </c>
      <c r="M1649" s="161" t="s">
        <v>19</v>
      </c>
      <c r="N1649" s="164">
        <v>0</v>
      </c>
    </row>
    <row r="1650" spans="1:14" s="30" customFormat="1" ht="56.25">
      <c r="A1650" s="45">
        <v>63</v>
      </c>
      <c r="B1650" s="161" t="s">
        <v>2649</v>
      </c>
      <c r="C1650" s="161" t="s">
        <v>2649</v>
      </c>
      <c r="D1650" s="234" t="s">
        <v>2650</v>
      </c>
      <c r="E1650" s="357" t="s">
        <v>2650</v>
      </c>
      <c r="F1650" s="270" t="s">
        <v>23</v>
      </c>
      <c r="G1650" s="436" t="s">
        <v>2558</v>
      </c>
      <c r="H1650" s="437"/>
      <c r="I1650" s="101">
        <v>1</v>
      </c>
      <c r="J1650" s="367">
        <v>214584</v>
      </c>
      <c r="K1650" s="404">
        <v>214584</v>
      </c>
      <c r="L1650" s="161" t="s">
        <v>22</v>
      </c>
      <c r="M1650" s="161" t="s">
        <v>19</v>
      </c>
      <c r="N1650" s="164">
        <v>0</v>
      </c>
    </row>
    <row r="1651" spans="1:14" s="30" customFormat="1" ht="75">
      <c r="A1651" s="45">
        <v>64</v>
      </c>
      <c r="B1651" s="161" t="s">
        <v>2651</v>
      </c>
      <c r="C1651" s="161" t="s">
        <v>2651</v>
      </c>
      <c r="D1651" s="234" t="s">
        <v>2652</v>
      </c>
      <c r="E1651" s="357" t="s">
        <v>2652</v>
      </c>
      <c r="F1651" s="270" t="s">
        <v>23</v>
      </c>
      <c r="G1651" s="436" t="s">
        <v>2558</v>
      </c>
      <c r="H1651" s="437"/>
      <c r="I1651" s="101">
        <v>1</v>
      </c>
      <c r="J1651" s="367">
        <v>174000</v>
      </c>
      <c r="K1651" s="404">
        <v>174000</v>
      </c>
      <c r="L1651" s="161" t="s">
        <v>22</v>
      </c>
      <c r="M1651" s="161" t="s">
        <v>19</v>
      </c>
      <c r="N1651" s="164">
        <v>0</v>
      </c>
    </row>
    <row r="1652" spans="1:14" s="30" customFormat="1" ht="75">
      <c r="A1652" s="45">
        <v>65</v>
      </c>
      <c r="B1652" s="161" t="s">
        <v>5053</v>
      </c>
      <c r="C1652" s="161" t="s">
        <v>5053</v>
      </c>
      <c r="D1652" s="234" t="s">
        <v>5052</v>
      </c>
      <c r="E1652" s="357" t="s">
        <v>5052</v>
      </c>
      <c r="F1652" s="270" t="s">
        <v>14</v>
      </c>
      <c r="G1652" s="436" t="s">
        <v>2558</v>
      </c>
      <c r="H1652" s="437"/>
      <c r="I1652" s="101">
        <v>1</v>
      </c>
      <c r="J1652" s="367">
        <v>29700000</v>
      </c>
      <c r="K1652" s="404">
        <v>29700000</v>
      </c>
      <c r="L1652" s="161" t="s">
        <v>22</v>
      </c>
      <c r="M1652" s="161" t="s">
        <v>19</v>
      </c>
      <c r="N1652" s="164">
        <v>0</v>
      </c>
    </row>
    <row r="1653" spans="1:14" s="30" customFormat="1" ht="56.25">
      <c r="A1653" s="45">
        <v>66</v>
      </c>
      <c r="B1653" s="161" t="s">
        <v>2653</v>
      </c>
      <c r="C1653" s="161" t="s">
        <v>2653</v>
      </c>
      <c r="D1653" s="234" t="s">
        <v>2654</v>
      </c>
      <c r="E1653" s="357" t="s">
        <v>2654</v>
      </c>
      <c r="F1653" s="270" t="s">
        <v>23</v>
      </c>
      <c r="G1653" s="436" t="s">
        <v>2558</v>
      </c>
      <c r="H1653" s="437"/>
      <c r="I1653" s="101">
        <v>138</v>
      </c>
      <c r="J1653" s="367">
        <v>12774</v>
      </c>
      <c r="K1653" s="404">
        <v>1762812</v>
      </c>
      <c r="L1653" s="161" t="s">
        <v>22</v>
      </c>
      <c r="M1653" s="161" t="s">
        <v>19</v>
      </c>
      <c r="N1653" s="164">
        <v>0</v>
      </c>
    </row>
    <row r="1654" spans="1:14" s="30" customFormat="1" ht="56.25">
      <c r="A1654" s="45">
        <v>67</v>
      </c>
      <c r="B1654" s="161" t="s">
        <v>2655</v>
      </c>
      <c r="C1654" s="161" t="s">
        <v>2655</v>
      </c>
      <c r="D1654" s="234" t="s">
        <v>2654</v>
      </c>
      <c r="E1654" s="357" t="s">
        <v>2654</v>
      </c>
      <c r="F1654" s="270" t="s">
        <v>23</v>
      </c>
      <c r="G1654" s="436" t="s">
        <v>2558</v>
      </c>
      <c r="H1654" s="437"/>
      <c r="I1654" s="101">
        <v>3</v>
      </c>
      <c r="J1654" s="367">
        <v>9600</v>
      </c>
      <c r="K1654" s="404">
        <v>28800</v>
      </c>
      <c r="L1654" s="161" t="s">
        <v>22</v>
      </c>
      <c r="M1654" s="161" t="s">
        <v>19</v>
      </c>
      <c r="N1654" s="164">
        <v>0</v>
      </c>
    </row>
    <row r="1655" spans="1:14" s="30" customFormat="1" ht="56.25">
      <c r="A1655" s="45">
        <v>68</v>
      </c>
      <c r="B1655" s="161" t="s">
        <v>2656</v>
      </c>
      <c r="C1655" s="161" t="s">
        <v>2656</v>
      </c>
      <c r="D1655" s="234" t="s">
        <v>2654</v>
      </c>
      <c r="E1655" s="357" t="s">
        <v>2654</v>
      </c>
      <c r="F1655" s="270" t="s">
        <v>23</v>
      </c>
      <c r="G1655" s="436" t="s">
        <v>2558</v>
      </c>
      <c r="H1655" s="437"/>
      <c r="I1655" s="101">
        <v>18</v>
      </c>
      <c r="J1655" s="367">
        <v>14280</v>
      </c>
      <c r="K1655" s="404">
        <v>257040</v>
      </c>
      <c r="L1655" s="161" t="s">
        <v>22</v>
      </c>
      <c r="M1655" s="161" t="s">
        <v>19</v>
      </c>
      <c r="N1655" s="164">
        <v>0</v>
      </c>
    </row>
    <row r="1656" spans="1:14" s="30" customFormat="1" ht="56.25">
      <c r="A1656" s="45">
        <v>69</v>
      </c>
      <c r="B1656" s="161" t="s">
        <v>2657</v>
      </c>
      <c r="C1656" s="161" t="s">
        <v>2657</v>
      </c>
      <c r="D1656" s="234" t="s">
        <v>2657</v>
      </c>
      <c r="E1656" s="357" t="s">
        <v>2657</v>
      </c>
      <c r="F1656" s="270" t="s">
        <v>23</v>
      </c>
      <c r="G1656" s="438" t="s">
        <v>2558</v>
      </c>
      <c r="H1656" s="439"/>
      <c r="I1656" s="101">
        <v>1</v>
      </c>
      <c r="J1656" s="367">
        <v>929880</v>
      </c>
      <c r="K1656" s="404">
        <v>929880</v>
      </c>
      <c r="L1656" s="161" t="s">
        <v>22</v>
      </c>
      <c r="M1656" s="161" t="s">
        <v>19</v>
      </c>
      <c r="N1656" s="164">
        <v>0</v>
      </c>
    </row>
    <row r="1657" spans="1:14" s="30" customFormat="1" ht="56.25">
      <c r="A1657" s="45">
        <v>70</v>
      </c>
      <c r="B1657" s="161" t="s">
        <v>2658</v>
      </c>
      <c r="C1657" s="161" t="s">
        <v>2658</v>
      </c>
      <c r="D1657" s="234" t="s">
        <v>2658</v>
      </c>
      <c r="E1657" s="357" t="s">
        <v>2658</v>
      </c>
      <c r="F1657" s="270" t="s">
        <v>23</v>
      </c>
      <c r="G1657" s="436" t="s">
        <v>2558</v>
      </c>
      <c r="H1657" s="437"/>
      <c r="I1657" s="101">
        <v>1</v>
      </c>
      <c r="J1657" s="367">
        <v>600000</v>
      </c>
      <c r="K1657" s="404">
        <v>600000</v>
      </c>
      <c r="L1657" s="161" t="s">
        <v>22</v>
      </c>
      <c r="M1657" s="161" t="s">
        <v>19</v>
      </c>
      <c r="N1657" s="164">
        <v>0</v>
      </c>
    </row>
    <row r="1658" spans="1:14" s="30" customFormat="1" ht="56.25">
      <c r="A1658" s="45">
        <v>71</v>
      </c>
      <c r="B1658" s="161" t="s">
        <v>2659</v>
      </c>
      <c r="C1658" s="161" t="s">
        <v>2659</v>
      </c>
      <c r="D1658" s="234" t="s">
        <v>2659</v>
      </c>
      <c r="E1658" s="357" t="s">
        <v>2659</v>
      </c>
      <c r="F1658" s="270" t="s">
        <v>23</v>
      </c>
      <c r="G1658" s="436" t="s">
        <v>2558</v>
      </c>
      <c r="H1658" s="437"/>
      <c r="I1658" s="101">
        <v>1</v>
      </c>
      <c r="J1658" s="367">
        <v>360000</v>
      </c>
      <c r="K1658" s="404">
        <v>360000</v>
      </c>
      <c r="L1658" s="161" t="s">
        <v>22</v>
      </c>
      <c r="M1658" s="161" t="s">
        <v>19</v>
      </c>
      <c r="N1658" s="164">
        <v>0</v>
      </c>
    </row>
    <row r="1659" spans="1:14" s="30" customFormat="1" ht="93.75">
      <c r="A1659" s="45">
        <v>72</v>
      </c>
      <c r="B1659" s="161" t="s">
        <v>2660</v>
      </c>
      <c r="C1659" s="161" t="s">
        <v>2660</v>
      </c>
      <c r="D1659" s="234" t="s">
        <v>2660</v>
      </c>
      <c r="E1659" s="357" t="s">
        <v>2660</v>
      </c>
      <c r="F1659" s="270" t="s">
        <v>23</v>
      </c>
      <c r="G1659" s="436" t="s">
        <v>2558</v>
      </c>
      <c r="H1659" s="437"/>
      <c r="I1659" s="101">
        <v>1</v>
      </c>
      <c r="J1659" s="367">
        <v>3000000</v>
      </c>
      <c r="K1659" s="404">
        <v>3000000</v>
      </c>
      <c r="L1659" s="161" t="s">
        <v>22</v>
      </c>
      <c r="M1659" s="161" t="s">
        <v>19</v>
      </c>
      <c r="N1659" s="164">
        <v>0</v>
      </c>
    </row>
    <row r="1660" spans="1:14" s="30" customFormat="1" ht="56.25">
      <c r="A1660" s="45">
        <v>73</v>
      </c>
      <c r="B1660" s="161" t="s">
        <v>2661</v>
      </c>
      <c r="C1660" s="161" t="s">
        <v>2661</v>
      </c>
      <c r="D1660" s="234" t="s">
        <v>2662</v>
      </c>
      <c r="E1660" s="357" t="s">
        <v>2662</v>
      </c>
      <c r="F1660" s="270" t="s">
        <v>23</v>
      </c>
      <c r="G1660" s="436" t="s">
        <v>2558</v>
      </c>
      <c r="H1660" s="437"/>
      <c r="I1660" s="101">
        <v>1</v>
      </c>
      <c r="J1660" s="367">
        <v>2100000</v>
      </c>
      <c r="K1660" s="404">
        <v>2100000</v>
      </c>
      <c r="L1660" s="161" t="s">
        <v>22</v>
      </c>
      <c r="M1660" s="161" t="s">
        <v>19</v>
      </c>
      <c r="N1660" s="164">
        <v>0</v>
      </c>
    </row>
    <row r="1661" spans="1:14" s="30" customFormat="1" ht="75">
      <c r="A1661" s="45">
        <v>74</v>
      </c>
      <c r="B1661" s="161" t="s">
        <v>2663</v>
      </c>
      <c r="C1661" s="161" t="s">
        <v>2663</v>
      </c>
      <c r="D1661" s="234" t="s">
        <v>2664</v>
      </c>
      <c r="E1661" s="357" t="s">
        <v>2664</v>
      </c>
      <c r="F1661" s="270" t="s">
        <v>23</v>
      </c>
      <c r="G1661" s="436" t="s">
        <v>2558</v>
      </c>
      <c r="H1661" s="437"/>
      <c r="I1661" s="101">
        <v>1</v>
      </c>
      <c r="J1661" s="367">
        <v>2700000</v>
      </c>
      <c r="K1661" s="404">
        <v>2700000</v>
      </c>
      <c r="L1661" s="161" t="s">
        <v>22</v>
      </c>
      <c r="M1661" s="161" t="s">
        <v>19</v>
      </c>
      <c r="N1661" s="164">
        <v>0</v>
      </c>
    </row>
    <row r="1662" spans="1:14" s="30" customFormat="1" ht="56.25">
      <c r="A1662" s="45">
        <v>75</v>
      </c>
      <c r="B1662" s="161" t="s">
        <v>2665</v>
      </c>
      <c r="C1662" s="161" t="s">
        <v>2665</v>
      </c>
      <c r="D1662" s="234" t="s">
        <v>2665</v>
      </c>
      <c r="E1662" s="357" t="s">
        <v>2665</v>
      </c>
      <c r="F1662" s="270" t="s">
        <v>14</v>
      </c>
      <c r="G1662" s="436" t="s">
        <v>2558</v>
      </c>
      <c r="H1662" s="437"/>
      <c r="I1662" s="101">
        <v>1</v>
      </c>
      <c r="J1662" s="367">
        <v>90000</v>
      </c>
      <c r="K1662" s="404">
        <v>90000</v>
      </c>
      <c r="L1662" s="161" t="s">
        <v>22</v>
      </c>
      <c r="M1662" s="161" t="s">
        <v>19</v>
      </c>
      <c r="N1662" s="164">
        <v>0</v>
      </c>
    </row>
    <row r="1663" spans="1:14" s="30" customFormat="1" ht="225">
      <c r="A1663" s="45">
        <v>76</v>
      </c>
      <c r="B1663" s="161" t="s">
        <v>2666</v>
      </c>
      <c r="C1663" s="161" t="s">
        <v>2666</v>
      </c>
      <c r="D1663" s="234" t="s">
        <v>2667</v>
      </c>
      <c r="E1663" s="357" t="s">
        <v>2667</v>
      </c>
      <c r="F1663" s="270" t="s">
        <v>14</v>
      </c>
      <c r="G1663" s="436" t="s">
        <v>2558</v>
      </c>
      <c r="H1663" s="437"/>
      <c r="I1663" s="101">
        <v>1</v>
      </c>
      <c r="J1663" s="367">
        <v>20000</v>
      </c>
      <c r="K1663" s="404">
        <v>400000</v>
      </c>
      <c r="L1663" s="161" t="s">
        <v>22</v>
      </c>
      <c r="M1663" s="161" t="s">
        <v>19</v>
      </c>
      <c r="N1663" s="164">
        <v>0</v>
      </c>
    </row>
    <row r="1664" spans="1:14" s="30" customFormat="1" ht="75">
      <c r="A1664" s="45">
        <v>77</v>
      </c>
      <c r="B1664" s="161" t="s">
        <v>2668</v>
      </c>
      <c r="C1664" s="161" t="s">
        <v>2668</v>
      </c>
      <c r="D1664" s="234" t="s">
        <v>2669</v>
      </c>
      <c r="E1664" s="357" t="s">
        <v>2669</v>
      </c>
      <c r="F1664" s="270" t="s">
        <v>14</v>
      </c>
      <c r="G1664" s="436" t="s">
        <v>2558</v>
      </c>
      <c r="H1664" s="437"/>
      <c r="I1664" s="101">
        <v>1</v>
      </c>
      <c r="J1664" s="367">
        <v>1600</v>
      </c>
      <c r="K1664" s="404">
        <v>480000</v>
      </c>
      <c r="L1664" s="161" t="s">
        <v>22</v>
      </c>
      <c r="M1664" s="161" t="s">
        <v>19</v>
      </c>
      <c r="N1664" s="164">
        <v>0</v>
      </c>
    </row>
    <row r="1665" spans="1:14" s="30" customFormat="1" ht="75">
      <c r="A1665" s="45">
        <v>78</v>
      </c>
      <c r="B1665" s="161" t="s">
        <v>2670</v>
      </c>
      <c r="C1665" s="161" t="s">
        <v>2670</v>
      </c>
      <c r="D1665" s="234" t="s">
        <v>2671</v>
      </c>
      <c r="E1665" s="234" t="s">
        <v>2671</v>
      </c>
      <c r="F1665" s="270" t="s">
        <v>14</v>
      </c>
      <c r="G1665" s="436" t="s">
        <v>2558</v>
      </c>
      <c r="H1665" s="437"/>
      <c r="I1665" s="101">
        <v>1</v>
      </c>
      <c r="J1665" s="367">
        <v>1100</v>
      </c>
      <c r="K1665" s="404">
        <v>550000</v>
      </c>
      <c r="L1665" s="161" t="s">
        <v>22</v>
      </c>
      <c r="M1665" s="161" t="s">
        <v>19</v>
      </c>
      <c r="N1665" s="164">
        <v>0</v>
      </c>
    </row>
    <row r="1666" spans="1:15" s="30" customFormat="1" ht="18.75">
      <c r="A1666" s="374"/>
      <c r="B1666" s="374"/>
      <c r="C1666" s="375"/>
      <c r="D1666" s="374"/>
      <c r="E1666" s="375"/>
      <c r="F1666" s="374"/>
      <c r="G1666" s="374"/>
      <c r="H1666" s="376"/>
      <c r="I1666" s="273" t="s">
        <v>2688</v>
      </c>
      <c r="J1666" s="451">
        <f>SUM(J1589:J1665)</f>
        <v>1906245314</v>
      </c>
      <c r="K1666" s="451"/>
      <c r="L1666" s="374"/>
      <c r="M1666" s="377"/>
      <c r="N1666" s="378"/>
      <c r="O1666" s="378"/>
    </row>
    <row r="1667" spans="1:15" s="30" customFormat="1" ht="18.75">
      <c r="A1667" s="450" t="s">
        <v>26</v>
      </c>
      <c r="B1667" s="450"/>
      <c r="C1667" s="450"/>
      <c r="D1667" s="450"/>
      <c r="E1667" s="450"/>
      <c r="F1667" s="450"/>
      <c r="G1667" s="450"/>
      <c r="H1667" s="450"/>
      <c r="I1667" s="450"/>
      <c r="J1667" s="450"/>
      <c r="K1667" s="450"/>
      <c r="L1667" s="450"/>
      <c r="M1667" s="450"/>
      <c r="N1667" s="450"/>
      <c r="O1667" s="378"/>
    </row>
    <row r="1668" spans="1:256" s="30" customFormat="1" ht="75">
      <c r="A1668" s="161">
        <v>1</v>
      </c>
      <c r="B1668" s="161" t="s">
        <v>79</v>
      </c>
      <c r="C1668" s="161" t="s">
        <v>79</v>
      </c>
      <c r="D1668" s="234" t="s">
        <v>27</v>
      </c>
      <c r="E1668" s="234" t="s">
        <v>27</v>
      </c>
      <c r="F1668" s="270" t="s">
        <v>23</v>
      </c>
      <c r="G1668" s="432" t="s">
        <v>26</v>
      </c>
      <c r="H1668" s="433"/>
      <c r="I1668" s="21">
        <v>1</v>
      </c>
      <c r="J1668" s="379">
        <v>5955942</v>
      </c>
      <c r="K1668" s="380">
        <v>5955942</v>
      </c>
      <c r="L1668" s="161" t="s">
        <v>22</v>
      </c>
      <c r="M1668" s="161" t="s">
        <v>42</v>
      </c>
      <c r="N1668" s="164">
        <v>0</v>
      </c>
      <c r="O1668" s="374"/>
      <c r="P1668" s="374"/>
      <c r="Q1668" s="381"/>
      <c r="R1668" s="382"/>
      <c r="S1668" s="374"/>
      <c r="T1668" s="374"/>
      <c r="U1668" s="374"/>
      <c r="V1668" s="374"/>
      <c r="W1668" s="381"/>
      <c r="X1668" s="382"/>
      <c r="Y1668" s="374"/>
      <c r="Z1668" s="374"/>
      <c r="AA1668" s="374"/>
      <c r="AB1668" s="374"/>
      <c r="AC1668" s="381"/>
      <c r="AD1668" s="382"/>
      <c r="AE1668" s="374"/>
      <c r="AF1668" s="374"/>
      <c r="AG1668" s="374"/>
      <c r="AH1668" s="374"/>
      <c r="AI1668" s="381"/>
      <c r="AJ1668" s="382"/>
      <c r="AK1668" s="374"/>
      <c r="AL1668" s="374"/>
      <c r="AM1668" s="374"/>
      <c r="AN1668" s="374"/>
      <c r="AO1668" s="381"/>
      <c r="AP1668" s="382"/>
      <c r="AQ1668" s="374"/>
      <c r="AR1668" s="374"/>
      <c r="AS1668" s="374"/>
      <c r="AT1668" s="374"/>
      <c r="AU1668" s="381"/>
      <c r="AV1668" s="382"/>
      <c r="AW1668" s="374"/>
      <c r="AX1668" s="374"/>
      <c r="AY1668" s="374"/>
      <c r="AZ1668" s="374"/>
      <c r="BA1668" s="381"/>
      <c r="BB1668" s="382"/>
      <c r="BC1668" s="374"/>
      <c r="BD1668" s="374"/>
      <c r="BE1668" s="374"/>
      <c r="BF1668" s="374"/>
      <c r="BG1668" s="381"/>
      <c r="BH1668" s="382"/>
      <c r="BI1668" s="374"/>
      <c r="BJ1668" s="374"/>
      <c r="BK1668" s="374"/>
      <c r="BL1668" s="374"/>
      <c r="BM1668" s="381"/>
      <c r="BN1668" s="382"/>
      <c r="BO1668" s="374"/>
      <c r="BP1668" s="374"/>
      <c r="BQ1668" s="374"/>
      <c r="BR1668" s="374"/>
      <c r="BS1668" s="381"/>
      <c r="BT1668" s="382"/>
      <c r="BU1668" s="374"/>
      <c r="BV1668" s="374"/>
      <c r="BW1668" s="374"/>
      <c r="BX1668" s="374"/>
      <c r="BY1668" s="381"/>
      <c r="BZ1668" s="382"/>
      <c r="CA1668" s="374"/>
      <c r="CB1668" s="374"/>
      <c r="CC1668" s="374"/>
      <c r="CD1668" s="374"/>
      <c r="CE1668" s="381"/>
      <c r="CF1668" s="382"/>
      <c r="CG1668" s="374"/>
      <c r="CH1668" s="374"/>
      <c r="CI1668" s="374"/>
      <c r="CJ1668" s="374"/>
      <c r="CK1668" s="381"/>
      <c r="CL1668" s="382"/>
      <c r="CM1668" s="374"/>
      <c r="CN1668" s="374"/>
      <c r="CO1668" s="374"/>
      <c r="CP1668" s="374"/>
      <c r="CQ1668" s="381"/>
      <c r="CR1668" s="382"/>
      <c r="CS1668" s="374"/>
      <c r="CT1668" s="374"/>
      <c r="CU1668" s="374"/>
      <c r="CV1668" s="374"/>
      <c r="CW1668" s="381"/>
      <c r="CX1668" s="382"/>
      <c r="CY1668" s="374"/>
      <c r="CZ1668" s="374"/>
      <c r="DA1668" s="374"/>
      <c r="DB1668" s="374"/>
      <c r="DC1668" s="381"/>
      <c r="DD1668" s="382"/>
      <c r="DE1668" s="374"/>
      <c r="DF1668" s="374"/>
      <c r="DG1668" s="374"/>
      <c r="DH1668" s="374"/>
      <c r="DI1668" s="381"/>
      <c r="DJ1668" s="382"/>
      <c r="DK1668" s="374"/>
      <c r="DL1668" s="374"/>
      <c r="DM1668" s="374"/>
      <c r="DN1668" s="374"/>
      <c r="DO1668" s="381"/>
      <c r="DP1668" s="382"/>
      <c r="DQ1668" s="374"/>
      <c r="DR1668" s="374"/>
      <c r="DS1668" s="374"/>
      <c r="DT1668" s="374"/>
      <c r="DU1668" s="381"/>
      <c r="DV1668" s="382"/>
      <c r="DW1668" s="374"/>
      <c r="DX1668" s="374"/>
      <c r="DY1668" s="374"/>
      <c r="DZ1668" s="374"/>
      <c r="EA1668" s="381"/>
      <c r="EB1668" s="382"/>
      <c r="EC1668" s="374"/>
      <c r="ED1668" s="374"/>
      <c r="EE1668" s="374"/>
      <c r="EF1668" s="374"/>
      <c r="EG1668" s="381"/>
      <c r="EH1668" s="382"/>
      <c r="EI1668" s="374"/>
      <c r="EJ1668" s="374"/>
      <c r="EK1668" s="374"/>
      <c r="EL1668" s="374"/>
      <c r="EM1668" s="381"/>
      <c r="EN1668" s="382"/>
      <c r="EO1668" s="374"/>
      <c r="EP1668" s="374"/>
      <c r="EQ1668" s="374"/>
      <c r="ER1668" s="374"/>
      <c r="ES1668" s="381"/>
      <c r="ET1668" s="382"/>
      <c r="EU1668" s="374"/>
      <c r="EV1668" s="374"/>
      <c r="EW1668" s="374"/>
      <c r="EX1668" s="374"/>
      <c r="EY1668" s="381"/>
      <c r="EZ1668" s="382"/>
      <c r="FA1668" s="374"/>
      <c r="FB1668" s="374"/>
      <c r="FC1668" s="374"/>
      <c r="FD1668" s="374"/>
      <c r="FE1668" s="381"/>
      <c r="FF1668" s="382"/>
      <c r="FG1668" s="374"/>
      <c r="FH1668" s="374"/>
      <c r="FI1668" s="374"/>
      <c r="FJ1668" s="374"/>
      <c r="FK1668" s="381"/>
      <c r="FL1668" s="382"/>
      <c r="FM1668" s="374"/>
      <c r="FN1668" s="374"/>
      <c r="FO1668" s="374"/>
      <c r="FP1668" s="374"/>
      <c r="FQ1668" s="381"/>
      <c r="FR1668" s="382"/>
      <c r="FS1668" s="374"/>
      <c r="FT1668" s="374"/>
      <c r="FU1668" s="374"/>
      <c r="FV1668" s="374"/>
      <c r="FW1668" s="381"/>
      <c r="FX1668" s="382"/>
      <c r="FY1668" s="374"/>
      <c r="FZ1668" s="374"/>
      <c r="GA1668" s="374"/>
      <c r="GB1668" s="374"/>
      <c r="GC1668" s="381"/>
      <c r="GD1668" s="382"/>
      <c r="GE1668" s="374"/>
      <c r="GF1668" s="374"/>
      <c r="GG1668" s="374"/>
      <c r="GH1668" s="374"/>
      <c r="GI1668" s="381"/>
      <c r="GJ1668" s="382"/>
      <c r="GK1668" s="374"/>
      <c r="GL1668" s="374"/>
      <c r="GM1668" s="374"/>
      <c r="GN1668" s="374"/>
      <c r="GO1668" s="381"/>
      <c r="GP1668" s="382"/>
      <c r="GQ1668" s="374"/>
      <c r="GR1668" s="374"/>
      <c r="GS1668" s="374"/>
      <c r="GT1668" s="374"/>
      <c r="GU1668" s="381"/>
      <c r="GV1668" s="382"/>
      <c r="GW1668" s="374"/>
      <c r="GX1668" s="374"/>
      <c r="GY1668" s="374"/>
      <c r="GZ1668" s="374"/>
      <c r="HA1668" s="381"/>
      <c r="HB1668" s="382"/>
      <c r="HC1668" s="374"/>
      <c r="HD1668" s="374"/>
      <c r="HE1668" s="374"/>
      <c r="HF1668" s="374"/>
      <c r="HG1668" s="381"/>
      <c r="HH1668" s="382"/>
      <c r="HI1668" s="374"/>
      <c r="HJ1668" s="374"/>
      <c r="HK1668" s="374"/>
      <c r="HL1668" s="374"/>
      <c r="HM1668" s="381"/>
      <c r="HN1668" s="382"/>
      <c r="HO1668" s="374"/>
      <c r="HP1668" s="374"/>
      <c r="HQ1668" s="374"/>
      <c r="HR1668" s="374"/>
      <c r="HS1668" s="381"/>
      <c r="HT1668" s="382"/>
      <c r="HU1668" s="374"/>
      <c r="HV1668" s="374"/>
      <c r="HW1668" s="374"/>
      <c r="HX1668" s="374"/>
      <c r="HY1668" s="381"/>
      <c r="HZ1668" s="382"/>
      <c r="IA1668" s="374"/>
      <c r="IB1668" s="374"/>
      <c r="IC1668" s="374"/>
      <c r="ID1668" s="374"/>
      <c r="IE1668" s="381"/>
      <c r="IF1668" s="382"/>
      <c r="IG1668" s="374"/>
      <c r="IH1668" s="374"/>
      <c r="II1668" s="374"/>
      <c r="IJ1668" s="374"/>
      <c r="IK1668" s="381"/>
      <c r="IL1668" s="382"/>
      <c r="IM1668" s="374"/>
      <c r="IN1668" s="374"/>
      <c r="IO1668" s="374"/>
      <c r="IP1668" s="374"/>
      <c r="IQ1668" s="381"/>
      <c r="IR1668" s="382"/>
      <c r="IS1668" s="374"/>
      <c r="IT1668" s="374"/>
      <c r="IU1668" s="374"/>
      <c r="IV1668" s="374"/>
    </row>
    <row r="1669" spans="1:256" s="30" customFormat="1" ht="75">
      <c r="A1669" s="161">
        <v>2</v>
      </c>
      <c r="B1669" s="161" t="s">
        <v>80</v>
      </c>
      <c r="C1669" s="161" t="s">
        <v>80</v>
      </c>
      <c r="D1669" s="386" t="s">
        <v>28</v>
      </c>
      <c r="E1669" s="386" t="s">
        <v>28</v>
      </c>
      <c r="F1669" s="270" t="s">
        <v>23</v>
      </c>
      <c r="G1669" s="432" t="s">
        <v>26</v>
      </c>
      <c r="H1669" s="433"/>
      <c r="I1669" s="21">
        <v>1</v>
      </c>
      <c r="J1669" s="379">
        <v>5955942</v>
      </c>
      <c r="K1669" s="387">
        <v>5955942</v>
      </c>
      <c r="L1669" s="161" t="s">
        <v>22</v>
      </c>
      <c r="M1669" s="161" t="s">
        <v>43</v>
      </c>
      <c r="N1669" s="164">
        <v>0</v>
      </c>
      <c r="O1669" s="374"/>
      <c r="P1669" s="374"/>
      <c r="Q1669" s="381"/>
      <c r="R1669" s="382"/>
      <c r="S1669" s="374"/>
      <c r="T1669" s="374"/>
      <c r="U1669" s="374"/>
      <c r="V1669" s="374"/>
      <c r="W1669" s="381"/>
      <c r="X1669" s="382"/>
      <c r="Y1669" s="374"/>
      <c r="Z1669" s="374"/>
      <c r="AA1669" s="374"/>
      <c r="AB1669" s="374"/>
      <c r="AC1669" s="381"/>
      <c r="AD1669" s="382"/>
      <c r="AE1669" s="374"/>
      <c r="AF1669" s="374"/>
      <c r="AG1669" s="374"/>
      <c r="AH1669" s="374"/>
      <c r="AI1669" s="381"/>
      <c r="AJ1669" s="382"/>
      <c r="AK1669" s="374"/>
      <c r="AL1669" s="374"/>
      <c r="AM1669" s="374"/>
      <c r="AN1669" s="374"/>
      <c r="AO1669" s="381"/>
      <c r="AP1669" s="382"/>
      <c r="AQ1669" s="374"/>
      <c r="AR1669" s="374"/>
      <c r="AS1669" s="374"/>
      <c r="AT1669" s="374"/>
      <c r="AU1669" s="381"/>
      <c r="AV1669" s="382"/>
      <c r="AW1669" s="374"/>
      <c r="AX1669" s="374"/>
      <c r="AY1669" s="374"/>
      <c r="AZ1669" s="374"/>
      <c r="BA1669" s="381"/>
      <c r="BB1669" s="382"/>
      <c r="BC1669" s="374"/>
      <c r="BD1669" s="374"/>
      <c r="BE1669" s="374"/>
      <c r="BF1669" s="374"/>
      <c r="BG1669" s="381"/>
      <c r="BH1669" s="382"/>
      <c r="BI1669" s="374"/>
      <c r="BJ1669" s="374"/>
      <c r="BK1669" s="374"/>
      <c r="BL1669" s="374"/>
      <c r="BM1669" s="381"/>
      <c r="BN1669" s="382"/>
      <c r="BO1669" s="374"/>
      <c r="BP1669" s="374"/>
      <c r="BQ1669" s="374"/>
      <c r="BR1669" s="374"/>
      <c r="BS1669" s="381"/>
      <c r="BT1669" s="382"/>
      <c r="BU1669" s="374"/>
      <c r="BV1669" s="374"/>
      <c r="BW1669" s="374"/>
      <c r="BX1669" s="374"/>
      <c r="BY1669" s="381"/>
      <c r="BZ1669" s="382"/>
      <c r="CA1669" s="374"/>
      <c r="CB1669" s="374"/>
      <c r="CC1669" s="374"/>
      <c r="CD1669" s="374"/>
      <c r="CE1669" s="381"/>
      <c r="CF1669" s="382"/>
      <c r="CG1669" s="374"/>
      <c r="CH1669" s="374"/>
      <c r="CI1669" s="374"/>
      <c r="CJ1669" s="374"/>
      <c r="CK1669" s="381"/>
      <c r="CL1669" s="382"/>
      <c r="CM1669" s="374"/>
      <c r="CN1669" s="374"/>
      <c r="CO1669" s="374"/>
      <c r="CP1669" s="374"/>
      <c r="CQ1669" s="381"/>
      <c r="CR1669" s="382"/>
      <c r="CS1669" s="374"/>
      <c r="CT1669" s="374"/>
      <c r="CU1669" s="374"/>
      <c r="CV1669" s="374"/>
      <c r="CW1669" s="381"/>
      <c r="CX1669" s="382"/>
      <c r="CY1669" s="374"/>
      <c r="CZ1669" s="374"/>
      <c r="DA1669" s="374"/>
      <c r="DB1669" s="374"/>
      <c r="DC1669" s="381"/>
      <c r="DD1669" s="382"/>
      <c r="DE1669" s="374"/>
      <c r="DF1669" s="374"/>
      <c r="DG1669" s="374"/>
      <c r="DH1669" s="374"/>
      <c r="DI1669" s="381"/>
      <c r="DJ1669" s="382"/>
      <c r="DK1669" s="374"/>
      <c r="DL1669" s="374"/>
      <c r="DM1669" s="374"/>
      <c r="DN1669" s="374"/>
      <c r="DO1669" s="381"/>
      <c r="DP1669" s="382"/>
      <c r="DQ1669" s="374"/>
      <c r="DR1669" s="374"/>
      <c r="DS1669" s="374"/>
      <c r="DT1669" s="374"/>
      <c r="DU1669" s="381"/>
      <c r="DV1669" s="382"/>
      <c r="DW1669" s="374"/>
      <c r="DX1669" s="374"/>
      <c r="DY1669" s="374"/>
      <c r="DZ1669" s="374"/>
      <c r="EA1669" s="381"/>
      <c r="EB1669" s="382"/>
      <c r="EC1669" s="374"/>
      <c r="ED1669" s="374"/>
      <c r="EE1669" s="374"/>
      <c r="EF1669" s="374"/>
      <c r="EG1669" s="381"/>
      <c r="EH1669" s="382"/>
      <c r="EI1669" s="374"/>
      <c r="EJ1669" s="374"/>
      <c r="EK1669" s="374"/>
      <c r="EL1669" s="374"/>
      <c r="EM1669" s="381"/>
      <c r="EN1669" s="382"/>
      <c r="EO1669" s="374"/>
      <c r="EP1669" s="374"/>
      <c r="EQ1669" s="374"/>
      <c r="ER1669" s="374"/>
      <c r="ES1669" s="381"/>
      <c r="ET1669" s="382"/>
      <c r="EU1669" s="374"/>
      <c r="EV1669" s="374"/>
      <c r="EW1669" s="374"/>
      <c r="EX1669" s="374"/>
      <c r="EY1669" s="381"/>
      <c r="EZ1669" s="382"/>
      <c r="FA1669" s="374"/>
      <c r="FB1669" s="374"/>
      <c r="FC1669" s="374"/>
      <c r="FD1669" s="374"/>
      <c r="FE1669" s="381"/>
      <c r="FF1669" s="382"/>
      <c r="FG1669" s="374"/>
      <c r="FH1669" s="374"/>
      <c r="FI1669" s="374"/>
      <c r="FJ1669" s="374"/>
      <c r="FK1669" s="381"/>
      <c r="FL1669" s="382"/>
      <c r="FM1669" s="374"/>
      <c r="FN1669" s="374"/>
      <c r="FO1669" s="374"/>
      <c r="FP1669" s="374"/>
      <c r="FQ1669" s="381"/>
      <c r="FR1669" s="382"/>
      <c r="FS1669" s="374"/>
      <c r="FT1669" s="374"/>
      <c r="FU1669" s="374"/>
      <c r="FV1669" s="374"/>
      <c r="FW1669" s="381"/>
      <c r="FX1669" s="382"/>
      <c r="FY1669" s="374"/>
      <c r="FZ1669" s="374"/>
      <c r="GA1669" s="374"/>
      <c r="GB1669" s="374"/>
      <c r="GC1669" s="381"/>
      <c r="GD1669" s="382"/>
      <c r="GE1669" s="374"/>
      <c r="GF1669" s="374"/>
      <c r="GG1669" s="374"/>
      <c r="GH1669" s="374"/>
      <c r="GI1669" s="381"/>
      <c r="GJ1669" s="382"/>
      <c r="GK1669" s="374"/>
      <c r="GL1669" s="374"/>
      <c r="GM1669" s="374"/>
      <c r="GN1669" s="374"/>
      <c r="GO1669" s="381"/>
      <c r="GP1669" s="382"/>
      <c r="GQ1669" s="374"/>
      <c r="GR1669" s="374"/>
      <c r="GS1669" s="374"/>
      <c r="GT1669" s="374"/>
      <c r="GU1669" s="381"/>
      <c r="GV1669" s="382"/>
      <c r="GW1669" s="374"/>
      <c r="GX1669" s="374"/>
      <c r="GY1669" s="374"/>
      <c r="GZ1669" s="374"/>
      <c r="HA1669" s="381"/>
      <c r="HB1669" s="382"/>
      <c r="HC1669" s="374"/>
      <c r="HD1669" s="374"/>
      <c r="HE1669" s="374"/>
      <c r="HF1669" s="374"/>
      <c r="HG1669" s="381"/>
      <c r="HH1669" s="382"/>
      <c r="HI1669" s="374"/>
      <c r="HJ1669" s="374"/>
      <c r="HK1669" s="374"/>
      <c r="HL1669" s="374"/>
      <c r="HM1669" s="381"/>
      <c r="HN1669" s="382"/>
      <c r="HO1669" s="374"/>
      <c r="HP1669" s="374"/>
      <c r="HQ1669" s="374"/>
      <c r="HR1669" s="374"/>
      <c r="HS1669" s="381"/>
      <c r="HT1669" s="382"/>
      <c r="HU1669" s="374"/>
      <c r="HV1669" s="374"/>
      <c r="HW1669" s="374"/>
      <c r="HX1669" s="374"/>
      <c r="HY1669" s="381"/>
      <c r="HZ1669" s="382"/>
      <c r="IA1669" s="374"/>
      <c r="IB1669" s="374"/>
      <c r="IC1669" s="374"/>
      <c r="ID1669" s="374"/>
      <c r="IE1669" s="381"/>
      <c r="IF1669" s="382"/>
      <c r="IG1669" s="374"/>
      <c r="IH1669" s="374"/>
      <c r="II1669" s="374"/>
      <c r="IJ1669" s="374"/>
      <c r="IK1669" s="381"/>
      <c r="IL1669" s="382"/>
      <c r="IM1669" s="374"/>
      <c r="IN1669" s="374"/>
      <c r="IO1669" s="374"/>
      <c r="IP1669" s="374"/>
      <c r="IQ1669" s="381"/>
      <c r="IR1669" s="382"/>
      <c r="IS1669" s="374"/>
      <c r="IT1669" s="374"/>
      <c r="IU1669" s="374"/>
      <c r="IV1669" s="374"/>
    </row>
    <row r="1670" spans="1:256" s="30" customFormat="1" ht="56.25">
      <c r="A1670" s="161">
        <v>3</v>
      </c>
      <c r="B1670" s="161" t="s">
        <v>81</v>
      </c>
      <c r="C1670" s="161" t="s">
        <v>81</v>
      </c>
      <c r="D1670" s="386" t="s">
        <v>29</v>
      </c>
      <c r="E1670" s="386" t="s">
        <v>29</v>
      </c>
      <c r="F1670" s="270" t="s">
        <v>23</v>
      </c>
      <c r="G1670" s="432" t="s">
        <v>26</v>
      </c>
      <c r="H1670" s="433"/>
      <c r="I1670" s="21">
        <v>1</v>
      </c>
      <c r="J1670" s="379">
        <v>4173962</v>
      </c>
      <c r="K1670" s="388">
        <v>4173962</v>
      </c>
      <c r="L1670" s="161" t="s">
        <v>22</v>
      </c>
      <c r="M1670" s="161" t="s">
        <v>44</v>
      </c>
      <c r="N1670" s="164">
        <v>0</v>
      </c>
      <c r="O1670" s="374"/>
      <c r="P1670" s="374"/>
      <c r="Q1670" s="381"/>
      <c r="R1670" s="382"/>
      <c r="S1670" s="374"/>
      <c r="T1670" s="374"/>
      <c r="U1670" s="374"/>
      <c r="V1670" s="374"/>
      <c r="W1670" s="381"/>
      <c r="X1670" s="382"/>
      <c r="Y1670" s="374"/>
      <c r="Z1670" s="374"/>
      <c r="AA1670" s="374"/>
      <c r="AB1670" s="374"/>
      <c r="AC1670" s="381"/>
      <c r="AD1670" s="382"/>
      <c r="AE1670" s="374"/>
      <c r="AF1670" s="374"/>
      <c r="AG1670" s="374"/>
      <c r="AH1670" s="374"/>
      <c r="AI1670" s="381"/>
      <c r="AJ1670" s="382"/>
      <c r="AK1670" s="374"/>
      <c r="AL1670" s="374"/>
      <c r="AM1670" s="374"/>
      <c r="AN1670" s="374"/>
      <c r="AO1670" s="381"/>
      <c r="AP1670" s="382"/>
      <c r="AQ1670" s="374"/>
      <c r="AR1670" s="374"/>
      <c r="AS1670" s="374"/>
      <c r="AT1670" s="374"/>
      <c r="AU1670" s="381"/>
      <c r="AV1670" s="382"/>
      <c r="AW1670" s="374"/>
      <c r="AX1670" s="374"/>
      <c r="AY1670" s="374"/>
      <c r="AZ1670" s="374"/>
      <c r="BA1670" s="381"/>
      <c r="BB1670" s="382"/>
      <c r="BC1670" s="374"/>
      <c r="BD1670" s="374"/>
      <c r="BE1670" s="374"/>
      <c r="BF1670" s="374"/>
      <c r="BG1670" s="381"/>
      <c r="BH1670" s="382"/>
      <c r="BI1670" s="374"/>
      <c r="BJ1670" s="374"/>
      <c r="BK1670" s="374"/>
      <c r="BL1670" s="374"/>
      <c r="BM1670" s="381"/>
      <c r="BN1670" s="382"/>
      <c r="BO1670" s="374"/>
      <c r="BP1670" s="374"/>
      <c r="BQ1670" s="374"/>
      <c r="BR1670" s="374"/>
      <c r="BS1670" s="381"/>
      <c r="BT1670" s="382"/>
      <c r="BU1670" s="374"/>
      <c r="BV1670" s="374"/>
      <c r="BW1670" s="374"/>
      <c r="BX1670" s="374"/>
      <c r="BY1670" s="381"/>
      <c r="BZ1670" s="382"/>
      <c r="CA1670" s="374"/>
      <c r="CB1670" s="374"/>
      <c r="CC1670" s="374"/>
      <c r="CD1670" s="374"/>
      <c r="CE1670" s="381"/>
      <c r="CF1670" s="382"/>
      <c r="CG1670" s="374"/>
      <c r="CH1670" s="374"/>
      <c r="CI1670" s="374"/>
      <c r="CJ1670" s="374"/>
      <c r="CK1670" s="381"/>
      <c r="CL1670" s="382"/>
      <c r="CM1670" s="374"/>
      <c r="CN1670" s="374"/>
      <c r="CO1670" s="374"/>
      <c r="CP1670" s="374"/>
      <c r="CQ1670" s="381"/>
      <c r="CR1670" s="382"/>
      <c r="CS1670" s="374"/>
      <c r="CT1670" s="374"/>
      <c r="CU1670" s="374"/>
      <c r="CV1670" s="374"/>
      <c r="CW1670" s="381"/>
      <c r="CX1670" s="382"/>
      <c r="CY1670" s="374"/>
      <c r="CZ1670" s="374"/>
      <c r="DA1670" s="374"/>
      <c r="DB1670" s="374"/>
      <c r="DC1670" s="381"/>
      <c r="DD1670" s="382"/>
      <c r="DE1670" s="374"/>
      <c r="DF1670" s="374"/>
      <c r="DG1670" s="374"/>
      <c r="DH1670" s="374"/>
      <c r="DI1670" s="381"/>
      <c r="DJ1670" s="382"/>
      <c r="DK1670" s="374"/>
      <c r="DL1670" s="374"/>
      <c r="DM1670" s="374"/>
      <c r="DN1670" s="374"/>
      <c r="DO1670" s="381"/>
      <c r="DP1670" s="382"/>
      <c r="DQ1670" s="374"/>
      <c r="DR1670" s="374"/>
      <c r="DS1670" s="374"/>
      <c r="DT1670" s="374"/>
      <c r="DU1670" s="381"/>
      <c r="DV1670" s="382"/>
      <c r="DW1670" s="374"/>
      <c r="DX1670" s="374"/>
      <c r="DY1670" s="374"/>
      <c r="DZ1670" s="374"/>
      <c r="EA1670" s="381"/>
      <c r="EB1670" s="382"/>
      <c r="EC1670" s="374"/>
      <c r="ED1670" s="374"/>
      <c r="EE1670" s="374"/>
      <c r="EF1670" s="374"/>
      <c r="EG1670" s="381"/>
      <c r="EH1670" s="382"/>
      <c r="EI1670" s="374"/>
      <c r="EJ1670" s="374"/>
      <c r="EK1670" s="374"/>
      <c r="EL1670" s="374"/>
      <c r="EM1670" s="381"/>
      <c r="EN1670" s="382"/>
      <c r="EO1670" s="374"/>
      <c r="EP1670" s="374"/>
      <c r="EQ1670" s="374"/>
      <c r="ER1670" s="374"/>
      <c r="ES1670" s="381"/>
      <c r="ET1670" s="382"/>
      <c r="EU1670" s="374"/>
      <c r="EV1670" s="374"/>
      <c r="EW1670" s="374"/>
      <c r="EX1670" s="374"/>
      <c r="EY1670" s="381"/>
      <c r="EZ1670" s="382"/>
      <c r="FA1670" s="374"/>
      <c r="FB1670" s="374"/>
      <c r="FC1670" s="374"/>
      <c r="FD1670" s="374"/>
      <c r="FE1670" s="381"/>
      <c r="FF1670" s="382"/>
      <c r="FG1670" s="374"/>
      <c r="FH1670" s="374"/>
      <c r="FI1670" s="374"/>
      <c r="FJ1670" s="374"/>
      <c r="FK1670" s="381"/>
      <c r="FL1670" s="382"/>
      <c r="FM1670" s="374"/>
      <c r="FN1670" s="374"/>
      <c r="FO1670" s="374"/>
      <c r="FP1670" s="374"/>
      <c r="FQ1670" s="381"/>
      <c r="FR1670" s="382"/>
      <c r="FS1670" s="374"/>
      <c r="FT1670" s="374"/>
      <c r="FU1670" s="374"/>
      <c r="FV1670" s="374"/>
      <c r="FW1670" s="381"/>
      <c r="FX1670" s="382"/>
      <c r="FY1670" s="374"/>
      <c r="FZ1670" s="374"/>
      <c r="GA1670" s="374"/>
      <c r="GB1670" s="374"/>
      <c r="GC1670" s="381"/>
      <c r="GD1670" s="382"/>
      <c r="GE1670" s="374"/>
      <c r="GF1670" s="374"/>
      <c r="GG1670" s="374"/>
      <c r="GH1670" s="374"/>
      <c r="GI1670" s="381"/>
      <c r="GJ1670" s="382"/>
      <c r="GK1670" s="374"/>
      <c r="GL1670" s="374"/>
      <c r="GM1670" s="374"/>
      <c r="GN1670" s="374"/>
      <c r="GO1670" s="381"/>
      <c r="GP1670" s="382"/>
      <c r="GQ1670" s="374"/>
      <c r="GR1670" s="374"/>
      <c r="GS1670" s="374"/>
      <c r="GT1670" s="374"/>
      <c r="GU1670" s="381"/>
      <c r="GV1670" s="382"/>
      <c r="GW1670" s="374"/>
      <c r="GX1670" s="374"/>
      <c r="GY1670" s="374"/>
      <c r="GZ1670" s="374"/>
      <c r="HA1670" s="381"/>
      <c r="HB1670" s="382"/>
      <c r="HC1670" s="374"/>
      <c r="HD1670" s="374"/>
      <c r="HE1670" s="374"/>
      <c r="HF1670" s="374"/>
      <c r="HG1670" s="381"/>
      <c r="HH1670" s="382"/>
      <c r="HI1670" s="374"/>
      <c r="HJ1670" s="374"/>
      <c r="HK1670" s="374"/>
      <c r="HL1670" s="374"/>
      <c r="HM1670" s="381"/>
      <c r="HN1670" s="382"/>
      <c r="HO1670" s="374"/>
      <c r="HP1670" s="374"/>
      <c r="HQ1670" s="374"/>
      <c r="HR1670" s="374"/>
      <c r="HS1670" s="381"/>
      <c r="HT1670" s="382"/>
      <c r="HU1670" s="374"/>
      <c r="HV1670" s="374"/>
      <c r="HW1670" s="374"/>
      <c r="HX1670" s="374"/>
      <c r="HY1670" s="381"/>
      <c r="HZ1670" s="382"/>
      <c r="IA1670" s="374"/>
      <c r="IB1670" s="374"/>
      <c r="IC1670" s="374"/>
      <c r="ID1670" s="374"/>
      <c r="IE1670" s="381"/>
      <c r="IF1670" s="382"/>
      <c r="IG1670" s="374"/>
      <c r="IH1670" s="374"/>
      <c r="II1670" s="374"/>
      <c r="IJ1670" s="374"/>
      <c r="IK1670" s="381"/>
      <c r="IL1670" s="382"/>
      <c r="IM1670" s="374"/>
      <c r="IN1670" s="374"/>
      <c r="IO1670" s="374"/>
      <c r="IP1670" s="374"/>
      <c r="IQ1670" s="381"/>
      <c r="IR1670" s="382"/>
      <c r="IS1670" s="374"/>
      <c r="IT1670" s="374"/>
      <c r="IU1670" s="374"/>
      <c r="IV1670" s="374"/>
    </row>
    <row r="1671" spans="1:256" s="30" customFormat="1" ht="56.25">
      <c r="A1671" s="161">
        <v>4</v>
      </c>
      <c r="B1671" s="161" t="s">
        <v>82</v>
      </c>
      <c r="C1671" s="161" t="s">
        <v>82</v>
      </c>
      <c r="D1671" s="386" t="s">
        <v>30</v>
      </c>
      <c r="E1671" s="386" t="s">
        <v>30</v>
      </c>
      <c r="F1671" s="270" t="s">
        <v>23</v>
      </c>
      <c r="G1671" s="432" t="s">
        <v>26</v>
      </c>
      <c r="H1671" s="433"/>
      <c r="I1671" s="21">
        <v>1</v>
      </c>
      <c r="J1671" s="379">
        <v>2789069</v>
      </c>
      <c r="K1671" s="388">
        <v>2789069</v>
      </c>
      <c r="L1671" s="161" t="s">
        <v>22</v>
      </c>
      <c r="M1671" s="161" t="s">
        <v>45</v>
      </c>
      <c r="N1671" s="164">
        <v>0</v>
      </c>
      <c r="O1671" s="374"/>
      <c r="P1671" s="374"/>
      <c r="Q1671" s="381"/>
      <c r="R1671" s="382"/>
      <c r="S1671" s="374"/>
      <c r="T1671" s="374"/>
      <c r="U1671" s="374"/>
      <c r="V1671" s="374"/>
      <c r="W1671" s="381"/>
      <c r="X1671" s="382"/>
      <c r="Y1671" s="374"/>
      <c r="Z1671" s="374"/>
      <c r="AA1671" s="374"/>
      <c r="AB1671" s="374"/>
      <c r="AC1671" s="381"/>
      <c r="AD1671" s="382"/>
      <c r="AE1671" s="374"/>
      <c r="AF1671" s="374"/>
      <c r="AG1671" s="374"/>
      <c r="AH1671" s="374"/>
      <c r="AI1671" s="381"/>
      <c r="AJ1671" s="382"/>
      <c r="AK1671" s="374"/>
      <c r="AL1671" s="374"/>
      <c r="AM1671" s="374"/>
      <c r="AN1671" s="374"/>
      <c r="AO1671" s="381"/>
      <c r="AP1671" s="382"/>
      <c r="AQ1671" s="374"/>
      <c r="AR1671" s="374"/>
      <c r="AS1671" s="374"/>
      <c r="AT1671" s="374"/>
      <c r="AU1671" s="381"/>
      <c r="AV1671" s="382"/>
      <c r="AW1671" s="374"/>
      <c r="AX1671" s="374"/>
      <c r="AY1671" s="374"/>
      <c r="AZ1671" s="374"/>
      <c r="BA1671" s="381"/>
      <c r="BB1671" s="382"/>
      <c r="BC1671" s="374"/>
      <c r="BD1671" s="374"/>
      <c r="BE1671" s="374"/>
      <c r="BF1671" s="374"/>
      <c r="BG1671" s="381"/>
      <c r="BH1671" s="382"/>
      <c r="BI1671" s="374"/>
      <c r="BJ1671" s="374"/>
      <c r="BK1671" s="374"/>
      <c r="BL1671" s="374"/>
      <c r="BM1671" s="381"/>
      <c r="BN1671" s="382"/>
      <c r="BO1671" s="374"/>
      <c r="BP1671" s="374"/>
      <c r="BQ1671" s="374"/>
      <c r="BR1671" s="374"/>
      <c r="BS1671" s="381"/>
      <c r="BT1671" s="382"/>
      <c r="BU1671" s="374"/>
      <c r="BV1671" s="374"/>
      <c r="BW1671" s="374"/>
      <c r="BX1671" s="374"/>
      <c r="BY1671" s="381"/>
      <c r="BZ1671" s="382"/>
      <c r="CA1671" s="374"/>
      <c r="CB1671" s="374"/>
      <c r="CC1671" s="374"/>
      <c r="CD1671" s="374"/>
      <c r="CE1671" s="381"/>
      <c r="CF1671" s="382"/>
      <c r="CG1671" s="374"/>
      <c r="CH1671" s="374"/>
      <c r="CI1671" s="374"/>
      <c r="CJ1671" s="374"/>
      <c r="CK1671" s="381"/>
      <c r="CL1671" s="382"/>
      <c r="CM1671" s="374"/>
      <c r="CN1671" s="374"/>
      <c r="CO1671" s="374"/>
      <c r="CP1671" s="374"/>
      <c r="CQ1671" s="381"/>
      <c r="CR1671" s="382"/>
      <c r="CS1671" s="374"/>
      <c r="CT1671" s="374"/>
      <c r="CU1671" s="374"/>
      <c r="CV1671" s="374"/>
      <c r="CW1671" s="381"/>
      <c r="CX1671" s="382"/>
      <c r="CY1671" s="374"/>
      <c r="CZ1671" s="374"/>
      <c r="DA1671" s="374"/>
      <c r="DB1671" s="374"/>
      <c r="DC1671" s="381"/>
      <c r="DD1671" s="382"/>
      <c r="DE1671" s="374"/>
      <c r="DF1671" s="374"/>
      <c r="DG1671" s="374"/>
      <c r="DH1671" s="374"/>
      <c r="DI1671" s="381"/>
      <c r="DJ1671" s="382"/>
      <c r="DK1671" s="374"/>
      <c r="DL1671" s="374"/>
      <c r="DM1671" s="374"/>
      <c r="DN1671" s="374"/>
      <c r="DO1671" s="381"/>
      <c r="DP1671" s="382"/>
      <c r="DQ1671" s="374"/>
      <c r="DR1671" s="374"/>
      <c r="DS1671" s="374"/>
      <c r="DT1671" s="374"/>
      <c r="DU1671" s="381"/>
      <c r="DV1671" s="382"/>
      <c r="DW1671" s="374"/>
      <c r="DX1671" s="374"/>
      <c r="DY1671" s="374"/>
      <c r="DZ1671" s="374"/>
      <c r="EA1671" s="381"/>
      <c r="EB1671" s="382"/>
      <c r="EC1671" s="374"/>
      <c r="ED1671" s="374"/>
      <c r="EE1671" s="374"/>
      <c r="EF1671" s="374"/>
      <c r="EG1671" s="381"/>
      <c r="EH1671" s="382"/>
      <c r="EI1671" s="374"/>
      <c r="EJ1671" s="374"/>
      <c r="EK1671" s="374"/>
      <c r="EL1671" s="374"/>
      <c r="EM1671" s="381"/>
      <c r="EN1671" s="382"/>
      <c r="EO1671" s="374"/>
      <c r="EP1671" s="374"/>
      <c r="EQ1671" s="374"/>
      <c r="ER1671" s="374"/>
      <c r="ES1671" s="381"/>
      <c r="ET1671" s="382"/>
      <c r="EU1671" s="374"/>
      <c r="EV1671" s="374"/>
      <c r="EW1671" s="374"/>
      <c r="EX1671" s="374"/>
      <c r="EY1671" s="381"/>
      <c r="EZ1671" s="382"/>
      <c r="FA1671" s="374"/>
      <c r="FB1671" s="374"/>
      <c r="FC1671" s="374"/>
      <c r="FD1671" s="374"/>
      <c r="FE1671" s="381"/>
      <c r="FF1671" s="382"/>
      <c r="FG1671" s="374"/>
      <c r="FH1671" s="374"/>
      <c r="FI1671" s="374"/>
      <c r="FJ1671" s="374"/>
      <c r="FK1671" s="381"/>
      <c r="FL1671" s="382"/>
      <c r="FM1671" s="374"/>
      <c r="FN1671" s="374"/>
      <c r="FO1671" s="374"/>
      <c r="FP1671" s="374"/>
      <c r="FQ1671" s="381"/>
      <c r="FR1671" s="382"/>
      <c r="FS1671" s="374"/>
      <c r="FT1671" s="374"/>
      <c r="FU1671" s="374"/>
      <c r="FV1671" s="374"/>
      <c r="FW1671" s="381"/>
      <c r="FX1671" s="382"/>
      <c r="FY1671" s="374"/>
      <c r="FZ1671" s="374"/>
      <c r="GA1671" s="374"/>
      <c r="GB1671" s="374"/>
      <c r="GC1671" s="381"/>
      <c r="GD1671" s="382"/>
      <c r="GE1671" s="374"/>
      <c r="GF1671" s="374"/>
      <c r="GG1671" s="374"/>
      <c r="GH1671" s="374"/>
      <c r="GI1671" s="381"/>
      <c r="GJ1671" s="382"/>
      <c r="GK1671" s="374"/>
      <c r="GL1671" s="374"/>
      <c r="GM1671" s="374"/>
      <c r="GN1671" s="374"/>
      <c r="GO1671" s="381"/>
      <c r="GP1671" s="382"/>
      <c r="GQ1671" s="374"/>
      <c r="GR1671" s="374"/>
      <c r="GS1671" s="374"/>
      <c r="GT1671" s="374"/>
      <c r="GU1671" s="381"/>
      <c r="GV1671" s="382"/>
      <c r="GW1671" s="374"/>
      <c r="GX1671" s="374"/>
      <c r="GY1671" s="374"/>
      <c r="GZ1671" s="374"/>
      <c r="HA1671" s="381"/>
      <c r="HB1671" s="382"/>
      <c r="HC1671" s="374"/>
      <c r="HD1671" s="374"/>
      <c r="HE1671" s="374"/>
      <c r="HF1671" s="374"/>
      <c r="HG1671" s="381"/>
      <c r="HH1671" s="382"/>
      <c r="HI1671" s="374"/>
      <c r="HJ1671" s="374"/>
      <c r="HK1671" s="374"/>
      <c r="HL1671" s="374"/>
      <c r="HM1671" s="381"/>
      <c r="HN1671" s="382"/>
      <c r="HO1671" s="374"/>
      <c r="HP1671" s="374"/>
      <c r="HQ1671" s="374"/>
      <c r="HR1671" s="374"/>
      <c r="HS1671" s="381"/>
      <c r="HT1671" s="382"/>
      <c r="HU1671" s="374"/>
      <c r="HV1671" s="374"/>
      <c r="HW1671" s="374"/>
      <c r="HX1671" s="374"/>
      <c r="HY1671" s="381"/>
      <c r="HZ1671" s="382"/>
      <c r="IA1671" s="374"/>
      <c r="IB1671" s="374"/>
      <c r="IC1671" s="374"/>
      <c r="ID1671" s="374"/>
      <c r="IE1671" s="381"/>
      <c r="IF1671" s="382"/>
      <c r="IG1671" s="374"/>
      <c r="IH1671" s="374"/>
      <c r="II1671" s="374"/>
      <c r="IJ1671" s="374"/>
      <c r="IK1671" s="381"/>
      <c r="IL1671" s="382"/>
      <c r="IM1671" s="374"/>
      <c r="IN1671" s="374"/>
      <c r="IO1671" s="374"/>
      <c r="IP1671" s="374"/>
      <c r="IQ1671" s="381"/>
      <c r="IR1671" s="382"/>
      <c r="IS1671" s="374"/>
      <c r="IT1671" s="374"/>
      <c r="IU1671" s="374"/>
      <c r="IV1671" s="374"/>
    </row>
    <row r="1672" spans="1:256" s="30" customFormat="1" ht="56.25">
      <c r="A1672" s="161">
        <v>5</v>
      </c>
      <c r="B1672" s="161" t="s">
        <v>83</v>
      </c>
      <c r="C1672" s="161" t="s">
        <v>83</v>
      </c>
      <c r="D1672" s="386" t="s">
        <v>31</v>
      </c>
      <c r="E1672" s="386" t="s">
        <v>31</v>
      </c>
      <c r="F1672" s="270" t="s">
        <v>14</v>
      </c>
      <c r="G1672" s="432" t="s">
        <v>26</v>
      </c>
      <c r="H1672" s="433"/>
      <c r="I1672" s="21">
        <v>1</v>
      </c>
      <c r="J1672" s="379">
        <v>320468</v>
      </c>
      <c r="K1672" s="387">
        <v>320468</v>
      </c>
      <c r="L1672" s="161" t="s">
        <v>22</v>
      </c>
      <c r="M1672" s="161" t="s">
        <v>46</v>
      </c>
      <c r="N1672" s="164">
        <v>0</v>
      </c>
      <c r="O1672" s="374"/>
      <c r="P1672" s="374"/>
      <c r="Q1672" s="381"/>
      <c r="R1672" s="382"/>
      <c r="S1672" s="374"/>
      <c r="T1672" s="374"/>
      <c r="U1672" s="374"/>
      <c r="V1672" s="374"/>
      <c r="W1672" s="381"/>
      <c r="X1672" s="382"/>
      <c r="Y1672" s="374"/>
      <c r="Z1672" s="374"/>
      <c r="AA1672" s="374"/>
      <c r="AB1672" s="374"/>
      <c r="AC1672" s="381"/>
      <c r="AD1672" s="382"/>
      <c r="AE1672" s="374"/>
      <c r="AF1672" s="374"/>
      <c r="AG1672" s="374"/>
      <c r="AH1672" s="374"/>
      <c r="AI1672" s="381"/>
      <c r="AJ1672" s="382"/>
      <c r="AK1672" s="374"/>
      <c r="AL1672" s="374"/>
      <c r="AM1672" s="374"/>
      <c r="AN1672" s="374"/>
      <c r="AO1672" s="381"/>
      <c r="AP1672" s="382"/>
      <c r="AQ1672" s="374"/>
      <c r="AR1672" s="374"/>
      <c r="AS1672" s="374"/>
      <c r="AT1672" s="374"/>
      <c r="AU1672" s="381"/>
      <c r="AV1672" s="382"/>
      <c r="AW1672" s="374"/>
      <c r="AX1672" s="374"/>
      <c r="AY1672" s="374"/>
      <c r="AZ1672" s="374"/>
      <c r="BA1672" s="381"/>
      <c r="BB1672" s="382"/>
      <c r="BC1672" s="374"/>
      <c r="BD1672" s="374"/>
      <c r="BE1672" s="374"/>
      <c r="BF1672" s="374"/>
      <c r="BG1672" s="381"/>
      <c r="BH1672" s="382"/>
      <c r="BI1672" s="374"/>
      <c r="BJ1672" s="374"/>
      <c r="BK1672" s="374"/>
      <c r="BL1672" s="374"/>
      <c r="BM1672" s="381"/>
      <c r="BN1672" s="382"/>
      <c r="BO1672" s="374"/>
      <c r="BP1672" s="374"/>
      <c r="BQ1672" s="374"/>
      <c r="BR1672" s="374"/>
      <c r="BS1672" s="381"/>
      <c r="BT1672" s="382"/>
      <c r="BU1672" s="374"/>
      <c r="BV1672" s="374"/>
      <c r="BW1672" s="374"/>
      <c r="BX1672" s="374"/>
      <c r="BY1672" s="381"/>
      <c r="BZ1672" s="382"/>
      <c r="CA1672" s="374"/>
      <c r="CB1672" s="374"/>
      <c r="CC1672" s="374"/>
      <c r="CD1672" s="374"/>
      <c r="CE1672" s="381"/>
      <c r="CF1672" s="382"/>
      <c r="CG1672" s="374"/>
      <c r="CH1672" s="374"/>
      <c r="CI1672" s="374"/>
      <c r="CJ1672" s="374"/>
      <c r="CK1672" s="381"/>
      <c r="CL1672" s="382"/>
      <c r="CM1672" s="374"/>
      <c r="CN1672" s="374"/>
      <c r="CO1672" s="374"/>
      <c r="CP1672" s="374"/>
      <c r="CQ1672" s="381"/>
      <c r="CR1672" s="382"/>
      <c r="CS1672" s="374"/>
      <c r="CT1672" s="374"/>
      <c r="CU1672" s="374"/>
      <c r="CV1672" s="374"/>
      <c r="CW1672" s="381"/>
      <c r="CX1672" s="382"/>
      <c r="CY1672" s="374"/>
      <c r="CZ1672" s="374"/>
      <c r="DA1672" s="374"/>
      <c r="DB1672" s="374"/>
      <c r="DC1672" s="381"/>
      <c r="DD1672" s="382"/>
      <c r="DE1672" s="374"/>
      <c r="DF1672" s="374"/>
      <c r="DG1672" s="374"/>
      <c r="DH1672" s="374"/>
      <c r="DI1672" s="381"/>
      <c r="DJ1672" s="382"/>
      <c r="DK1672" s="374"/>
      <c r="DL1672" s="374"/>
      <c r="DM1672" s="374"/>
      <c r="DN1672" s="374"/>
      <c r="DO1672" s="381"/>
      <c r="DP1672" s="382"/>
      <c r="DQ1672" s="374"/>
      <c r="DR1672" s="374"/>
      <c r="DS1672" s="374"/>
      <c r="DT1672" s="374"/>
      <c r="DU1672" s="381"/>
      <c r="DV1672" s="382"/>
      <c r="DW1672" s="374"/>
      <c r="DX1672" s="374"/>
      <c r="DY1672" s="374"/>
      <c r="DZ1672" s="374"/>
      <c r="EA1672" s="381"/>
      <c r="EB1672" s="382"/>
      <c r="EC1672" s="374"/>
      <c r="ED1672" s="374"/>
      <c r="EE1672" s="374"/>
      <c r="EF1672" s="374"/>
      <c r="EG1672" s="381"/>
      <c r="EH1672" s="382"/>
      <c r="EI1672" s="374"/>
      <c r="EJ1672" s="374"/>
      <c r="EK1672" s="374"/>
      <c r="EL1672" s="374"/>
      <c r="EM1672" s="381"/>
      <c r="EN1672" s="382"/>
      <c r="EO1672" s="374"/>
      <c r="EP1672" s="374"/>
      <c r="EQ1672" s="374"/>
      <c r="ER1672" s="374"/>
      <c r="ES1672" s="381"/>
      <c r="ET1672" s="382"/>
      <c r="EU1672" s="374"/>
      <c r="EV1672" s="374"/>
      <c r="EW1672" s="374"/>
      <c r="EX1672" s="374"/>
      <c r="EY1672" s="381"/>
      <c r="EZ1672" s="382"/>
      <c r="FA1672" s="374"/>
      <c r="FB1672" s="374"/>
      <c r="FC1672" s="374"/>
      <c r="FD1672" s="374"/>
      <c r="FE1672" s="381"/>
      <c r="FF1672" s="382"/>
      <c r="FG1672" s="374"/>
      <c r="FH1672" s="374"/>
      <c r="FI1672" s="374"/>
      <c r="FJ1672" s="374"/>
      <c r="FK1672" s="381"/>
      <c r="FL1672" s="382"/>
      <c r="FM1672" s="374"/>
      <c r="FN1672" s="374"/>
      <c r="FO1672" s="374"/>
      <c r="FP1672" s="374"/>
      <c r="FQ1672" s="381"/>
      <c r="FR1672" s="382"/>
      <c r="FS1672" s="374"/>
      <c r="FT1672" s="374"/>
      <c r="FU1672" s="374"/>
      <c r="FV1672" s="374"/>
      <c r="FW1672" s="381"/>
      <c r="FX1672" s="382"/>
      <c r="FY1672" s="374"/>
      <c r="FZ1672" s="374"/>
      <c r="GA1672" s="374"/>
      <c r="GB1672" s="374"/>
      <c r="GC1672" s="381"/>
      <c r="GD1672" s="382"/>
      <c r="GE1672" s="374"/>
      <c r="GF1672" s="374"/>
      <c r="GG1672" s="374"/>
      <c r="GH1672" s="374"/>
      <c r="GI1672" s="381"/>
      <c r="GJ1672" s="382"/>
      <c r="GK1672" s="374"/>
      <c r="GL1672" s="374"/>
      <c r="GM1672" s="374"/>
      <c r="GN1672" s="374"/>
      <c r="GO1672" s="381"/>
      <c r="GP1672" s="382"/>
      <c r="GQ1672" s="374"/>
      <c r="GR1672" s="374"/>
      <c r="GS1672" s="374"/>
      <c r="GT1672" s="374"/>
      <c r="GU1672" s="381"/>
      <c r="GV1672" s="382"/>
      <c r="GW1672" s="374"/>
      <c r="GX1672" s="374"/>
      <c r="GY1672" s="374"/>
      <c r="GZ1672" s="374"/>
      <c r="HA1672" s="381"/>
      <c r="HB1672" s="382"/>
      <c r="HC1672" s="374"/>
      <c r="HD1672" s="374"/>
      <c r="HE1672" s="374"/>
      <c r="HF1672" s="374"/>
      <c r="HG1672" s="381"/>
      <c r="HH1672" s="382"/>
      <c r="HI1672" s="374"/>
      <c r="HJ1672" s="374"/>
      <c r="HK1672" s="374"/>
      <c r="HL1672" s="374"/>
      <c r="HM1672" s="381"/>
      <c r="HN1672" s="382"/>
      <c r="HO1672" s="374"/>
      <c r="HP1672" s="374"/>
      <c r="HQ1672" s="374"/>
      <c r="HR1672" s="374"/>
      <c r="HS1672" s="381"/>
      <c r="HT1672" s="382"/>
      <c r="HU1672" s="374"/>
      <c r="HV1672" s="374"/>
      <c r="HW1672" s="374"/>
      <c r="HX1672" s="374"/>
      <c r="HY1672" s="381"/>
      <c r="HZ1672" s="382"/>
      <c r="IA1672" s="374"/>
      <c r="IB1672" s="374"/>
      <c r="IC1672" s="374"/>
      <c r="ID1672" s="374"/>
      <c r="IE1672" s="381"/>
      <c r="IF1672" s="382"/>
      <c r="IG1672" s="374"/>
      <c r="IH1672" s="374"/>
      <c r="II1672" s="374"/>
      <c r="IJ1672" s="374"/>
      <c r="IK1672" s="381"/>
      <c r="IL1672" s="382"/>
      <c r="IM1672" s="374"/>
      <c r="IN1672" s="374"/>
      <c r="IO1672" s="374"/>
      <c r="IP1672" s="374"/>
      <c r="IQ1672" s="381"/>
      <c r="IR1672" s="382"/>
      <c r="IS1672" s="374"/>
      <c r="IT1672" s="374"/>
      <c r="IU1672" s="374"/>
      <c r="IV1672" s="374"/>
    </row>
    <row r="1673" spans="1:256" s="30" customFormat="1" ht="93.75">
      <c r="A1673" s="161">
        <v>6</v>
      </c>
      <c r="B1673" s="389" t="s">
        <v>84</v>
      </c>
      <c r="C1673" s="389" t="s">
        <v>84</v>
      </c>
      <c r="D1673" s="386" t="s">
        <v>32</v>
      </c>
      <c r="E1673" s="386" t="s">
        <v>32</v>
      </c>
      <c r="F1673" s="270" t="s">
        <v>14</v>
      </c>
      <c r="G1673" s="432" t="s">
        <v>26</v>
      </c>
      <c r="H1673" s="433"/>
      <c r="I1673" s="390">
        <v>1</v>
      </c>
      <c r="J1673" s="379">
        <v>249033</v>
      </c>
      <c r="K1673" s="391">
        <v>249033</v>
      </c>
      <c r="L1673" s="161" t="s">
        <v>22</v>
      </c>
      <c r="M1673" s="161" t="s">
        <v>47</v>
      </c>
      <c r="N1673" s="164">
        <v>0</v>
      </c>
      <c r="O1673" s="374"/>
      <c r="P1673" s="374"/>
      <c r="Q1673" s="381"/>
      <c r="R1673" s="382"/>
      <c r="S1673" s="374"/>
      <c r="T1673" s="374"/>
      <c r="U1673" s="374"/>
      <c r="V1673" s="374"/>
      <c r="W1673" s="381"/>
      <c r="X1673" s="382"/>
      <c r="Y1673" s="374"/>
      <c r="Z1673" s="374"/>
      <c r="AA1673" s="374"/>
      <c r="AB1673" s="374"/>
      <c r="AC1673" s="381"/>
      <c r="AD1673" s="382"/>
      <c r="AE1673" s="374"/>
      <c r="AF1673" s="374"/>
      <c r="AG1673" s="374"/>
      <c r="AH1673" s="374"/>
      <c r="AI1673" s="381"/>
      <c r="AJ1673" s="382"/>
      <c r="AK1673" s="374"/>
      <c r="AL1673" s="374"/>
      <c r="AM1673" s="374"/>
      <c r="AN1673" s="374"/>
      <c r="AO1673" s="381"/>
      <c r="AP1673" s="382"/>
      <c r="AQ1673" s="374"/>
      <c r="AR1673" s="374"/>
      <c r="AS1673" s="374"/>
      <c r="AT1673" s="374"/>
      <c r="AU1673" s="381"/>
      <c r="AV1673" s="382"/>
      <c r="AW1673" s="374"/>
      <c r="AX1673" s="374"/>
      <c r="AY1673" s="374"/>
      <c r="AZ1673" s="374"/>
      <c r="BA1673" s="381"/>
      <c r="BB1673" s="382"/>
      <c r="BC1673" s="374"/>
      <c r="BD1673" s="374"/>
      <c r="BE1673" s="374"/>
      <c r="BF1673" s="374"/>
      <c r="BG1673" s="381"/>
      <c r="BH1673" s="382"/>
      <c r="BI1673" s="374"/>
      <c r="BJ1673" s="374"/>
      <c r="BK1673" s="374"/>
      <c r="BL1673" s="374"/>
      <c r="BM1673" s="381"/>
      <c r="BN1673" s="382"/>
      <c r="BO1673" s="374"/>
      <c r="BP1673" s="374"/>
      <c r="BQ1673" s="374"/>
      <c r="BR1673" s="374"/>
      <c r="BS1673" s="381"/>
      <c r="BT1673" s="382"/>
      <c r="BU1673" s="374"/>
      <c r="BV1673" s="374"/>
      <c r="BW1673" s="374"/>
      <c r="BX1673" s="374"/>
      <c r="BY1673" s="381"/>
      <c r="BZ1673" s="382"/>
      <c r="CA1673" s="374"/>
      <c r="CB1673" s="374"/>
      <c r="CC1673" s="374"/>
      <c r="CD1673" s="374"/>
      <c r="CE1673" s="381"/>
      <c r="CF1673" s="382"/>
      <c r="CG1673" s="374"/>
      <c r="CH1673" s="374"/>
      <c r="CI1673" s="374"/>
      <c r="CJ1673" s="374"/>
      <c r="CK1673" s="381"/>
      <c r="CL1673" s="382"/>
      <c r="CM1673" s="374"/>
      <c r="CN1673" s="374"/>
      <c r="CO1673" s="374"/>
      <c r="CP1673" s="374"/>
      <c r="CQ1673" s="381"/>
      <c r="CR1673" s="382"/>
      <c r="CS1673" s="374"/>
      <c r="CT1673" s="374"/>
      <c r="CU1673" s="374"/>
      <c r="CV1673" s="374"/>
      <c r="CW1673" s="381"/>
      <c r="CX1673" s="382"/>
      <c r="CY1673" s="374"/>
      <c r="CZ1673" s="374"/>
      <c r="DA1673" s="374"/>
      <c r="DB1673" s="374"/>
      <c r="DC1673" s="381"/>
      <c r="DD1673" s="382"/>
      <c r="DE1673" s="374"/>
      <c r="DF1673" s="374"/>
      <c r="DG1673" s="374"/>
      <c r="DH1673" s="374"/>
      <c r="DI1673" s="381"/>
      <c r="DJ1673" s="382"/>
      <c r="DK1673" s="374"/>
      <c r="DL1673" s="374"/>
      <c r="DM1673" s="374"/>
      <c r="DN1673" s="374"/>
      <c r="DO1673" s="381"/>
      <c r="DP1673" s="382"/>
      <c r="DQ1673" s="374"/>
      <c r="DR1673" s="374"/>
      <c r="DS1673" s="374"/>
      <c r="DT1673" s="374"/>
      <c r="DU1673" s="381"/>
      <c r="DV1673" s="382"/>
      <c r="DW1673" s="374"/>
      <c r="DX1673" s="374"/>
      <c r="DY1673" s="374"/>
      <c r="DZ1673" s="374"/>
      <c r="EA1673" s="381"/>
      <c r="EB1673" s="382"/>
      <c r="EC1673" s="374"/>
      <c r="ED1673" s="374"/>
      <c r="EE1673" s="374"/>
      <c r="EF1673" s="374"/>
      <c r="EG1673" s="381"/>
      <c r="EH1673" s="382"/>
      <c r="EI1673" s="374"/>
      <c r="EJ1673" s="374"/>
      <c r="EK1673" s="374"/>
      <c r="EL1673" s="374"/>
      <c r="EM1673" s="381"/>
      <c r="EN1673" s="382"/>
      <c r="EO1673" s="374"/>
      <c r="EP1673" s="374"/>
      <c r="EQ1673" s="374"/>
      <c r="ER1673" s="374"/>
      <c r="ES1673" s="381"/>
      <c r="ET1673" s="382"/>
      <c r="EU1673" s="374"/>
      <c r="EV1673" s="374"/>
      <c r="EW1673" s="374"/>
      <c r="EX1673" s="374"/>
      <c r="EY1673" s="381"/>
      <c r="EZ1673" s="382"/>
      <c r="FA1673" s="374"/>
      <c r="FB1673" s="374"/>
      <c r="FC1673" s="374"/>
      <c r="FD1673" s="374"/>
      <c r="FE1673" s="381"/>
      <c r="FF1673" s="382"/>
      <c r="FG1673" s="374"/>
      <c r="FH1673" s="374"/>
      <c r="FI1673" s="374"/>
      <c r="FJ1673" s="374"/>
      <c r="FK1673" s="381"/>
      <c r="FL1673" s="382"/>
      <c r="FM1673" s="374"/>
      <c r="FN1673" s="374"/>
      <c r="FO1673" s="374"/>
      <c r="FP1673" s="374"/>
      <c r="FQ1673" s="381"/>
      <c r="FR1673" s="382"/>
      <c r="FS1673" s="374"/>
      <c r="FT1673" s="374"/>
      <c r="FU1673" s="374"/>
      <c r="FV1673" s="374"/>
      <c r="FW1673" s="381"/>
      <c r="FX1673" s="382"/>
      <c r="FY1673" s="374"/>
      <c r="FZ1673" s="374"/>
      <c r="GA1673" s="374"/>
      <c r="GB1673" s="374"/>
      <c r="GC1673" s="381"/>
      <c r="GD1673" s="382"/>
      <c r="GE1673" s="374"/>
      <c r="GF1673" s="374"/>
      <c r="GG1673" s="374"/>
      <c r="GH1673" s="374"/>
      <c r="GI1673" s="381"/>
      <c r="GJ1673" s="382"/>
      <c r="GK1673" s="374"/>
      <c r="GL1673" s="374"/>
      <c r="GM1673" s="374"/>
      <c r="GN1673" s="374"/>
      <c r="GO1673" s="381"/>
      <c r="GP1673" s="382"/>
      <c r="GQ1673" s="374"/>
      <c r="GR1673" s="374"/>
      <c r="GS1673" s="374"/>
      <c r="GT1673" s="374"/>
      <c r="GU1673" s="381"/>
      <c r="GV1673" s="382"/>
      <c r="GW1673" s="374"/>
      <c r="GX1673" s="374"/>
      <c r="GY1673" s="374"/>
      <c r="GZ1673" s="374"/>
      <c r="HA1673" s="381"/>
      <c r="HB1673" s="382"/>
      <c r="HC1673" s="374"/>
      <c r="HD1673" s="374"/>
      <c r="HE1673" s="374"/>
      <c r="HF1673" s="374"/>
      <c r="HG1673" s="381"/>
      <c r="HH1673" s="382"/>
      <c r="HI1673" s="374"/>
      <c r="HJ1673" s="374"/>
      <c r="HK1673" s="374"/>
      <c r="HL1673" s="374"/>
      <c r="HM1673" s="381"/>
      <c r="HN1673" s="382"/>
      <c r="HO1673" s="374"/>
      <c r="HP1673" s="374"/>
      <c r="HQ1673" s="374"/>
      <c r="HR1673" s="374"/>
      <c r="HS1673" s="381"/>
      <c r="HT1673" s="382"/>
      <c r="HU1673" s="374"/>
      <c r="HV1673" s="374"/>
      <c r="HW1673" s="374"/>
      <c r="HX1673" s="374"/>
      <c r="HY1673" s="381"/>
      <c r="HZ1673" s="382"/>
      <c r="IA1673" s="374"/>
      <c r="IB1673" s="374"/>
      <c r="IC1673" s="374"/>
      <c r="ID1673" s="374"/>
      <c r="IE1673" s="381"/>
      <c r="IF1673" s="382"/>
      <c r="IG1673" s="374"/>
      <c r="IH1673" s="374"/>
      <c r="II1673" s="374"/>
      <c r="IJ1673" s="374"/>
      <c r="IK1673" s="381"/>
      <c r="IL1673" s="382"/>
      <c r="IM1673" s="374"/>
      <c r="IN1673" s="374"/>
      <c r="IO1673" s="374"/>
      <c r="IP1673" s="374"/>
      <c r="IQ1673" s="381"/>
      <c r="IR1673" s="382"/>
      <c r="IS1673" s="374"/>
      <c r="IT1673" s="374"/>
      <c r="IU1673" s="374"/>
      <c r="IV1673" s="374"/>
    </row>
    <row r="1674" spans="1:256" s="30" customFormat="1" ht="93.75">
      <c r="A1674" s="161">
        <v>7</v>
      </c>
      <c r="B1674" s="389" t="s">
        <v>85</v>
      </c>
      <c r="C1674" s="389" t="s">
        <v>85</v>
      </c>
      <c r="D1674" s="386" t="s">
        <v>33</v>
      </c>
      <c r="E1674" s="386" t="s">
        <v>33</v>
      </c>
      <c r="F1674" s="270" t="s">
        <v>14</v>
      </c>
      <c r="G1674" s="432" t="s">
        <v>26</v>
      </c>
      <c r="H1674" s="433"/>
      <c r="I1674" s="390">
        <v>1</v>
      </c>
      <c r="J1674" s="379">
        <v>467829</v>
      </c>
      <c r="K1674" s="391">
        <v>467829</v>
      </c>
      <c r="L1674" s="161" t="s">
        <v>22</v>
      </c>
      <c r="M1674" s="161" t="s">
        <v>48</v>
      </c>
      <c r="N1674" s="164">
        <v>0</v>
      </c>
      <c r="O1674" s="374"/>
      <c r="P1674" s="374"/>
      <c r="Q1674" s="381"/>
      <c r="R1674" s="382"/>
      <c r="S1674" s="374"/>
      <c r="T1674" s="374"/>
      <c r="U1674" s="374"/>
      <c r="V1674" s="374"/>
      <c r="W1674" s="381"/>
      <c r="X1674" s="382"/>
      <c r="Y1674" s="374"/>
      <c r="Z1674" s="374"/>
      <c r="AA1674" s="374"/>
      <c r="AB1674" s="374"/>
      <c r="AC1674" s="381"/>
      <c r="AD1674" s="382"/>
      <c r="AE1674" s="374"/>
      <c r="AF1674" s="374"/>
      <c r="AG1674" s="374"/>
      <c r="AH1674" s="374"/>
      <c r="AI1674" s="381"/>
      <c r="AJ1674" s="382"/>
      <c r="AK1674" s="374"/>
      <c r="AL1674" s="374"/>
      <c r="AM1674" s="374"/>
      <c r="AN1674" s="374"/>
      <c r="AO1674" s="381"/>
      <c r="AP1674" s="382"/>
      <c r="AQ1674" s="374"/>
      <c r="AR1674" s="374"/>
      <c r="AS1674" s="374"/>
      <c r="AT1674" s="374"/>
      <c r="AU1674" s="381"/>
      <c r="AV1674" s="382"/>
      <c r="AW1674" s="374"/>
      <c r="AX1674" s="374"/>
      <c r="AY1674" s="374"/>
      <c r="AZ1674" s="374"/>
      <c r="BA1674" s="381"/>
      <c r="BB1674" s="382"/>
      <c r="BC1674" s="374"/>
      <c r="BD1674" s="374"/>
      <c r="BE1674" s="374"/>
      <c r="BF1674" s="374"/>
      <c r="BG1674" s="381"/>
      <c r="BH1674" s="382"/>
      <c r="BI1674" s="374"/>
      <c r="BJ1674" s="374"/>
      <c r="BK1674" s="374"/>
      <c r="BL1674" s="374"/>
      <c r="BM1674" s="381"/>
      <c r="BN1674" s="382"/>
      <c r="BO1674" s="374"/>
      <c r="BP1674" s="374"/>
      <c r="BQ1674" s="374"/>
      <c r="BR1674" s="374"/>
      <c r="BS1674" s="381"/>
      <c r="BT1674" s="382"/>
      <c r="BU1674" s="374"/>
      <c r="BV1674" s="374"/>
      <c r="BW1674" s="374"/>
      <c r="BX1674" s="374"/>
      <c r="BY1674" s="381"/>
      <c r="BZ1674" s="382"/>
      <c r="CA1674" s="374"/>
      <c r="CB1674" s="374"/>
      <c r="CC1674" s="374"/>
      <c r="CD1674" s="374"/>
      <c r="CE1674" s="381"/>
      <c r="CF1674" s="382"/>
      <c r="CG1674" s="374"/>
      <c r="CH1674" s="374"/>
      <c r="CI1674" s="374"/>
      <c r="CJ1674" s="374"/>
      <c r="CK1674" s="381"/>
      <c r="CL1674" s="382"/>
      <c r="CM1674" s="374"/>
      <c r="CN1674" s="374"/>
      <c r="CO1674" s="374"/>
      <c r="CP1674" s="374"/>
      <c r="CQ1674" s="381"/>
      <c r="CR1674" s="382"/>
      <c r="CS1674" s="374"/>
      <c r="CT1674" s="374"/>
      <c r="CU1674" s="374"/>
      <c r="CV1674" s="374"/>
      <c r="CW1674" s="381"/>
      <c r="CX1674" s="382"/>
      <c r="CY1674" s="374"/>
      <c r="CZ1674" s="374"/>
      <c r="DA1674" s="374"/>
      <c r="DB1674" s="374"/>
      <c r="DC1674" s="381"/>
      <c r="DD1674" s="382"/>
      <c r="DE1674" s="374"/>
      <c r="DF1674" s="374"/>
      <c r="DG1674" s="374"/>
      <c r="DH1674" s="374"/>
      <c r="DI1674" s="381"/>
      <c r="DJ1674" s="382"/>
      <c r="DK1674" s="374"/>
      <c r="DL1674" s="374"/>
      <c r="DM1674" s="374"/>
      <c r="DN1674" s="374"/>
      <c r="DO1674" s="381"/>
      <c r="DP1674" s="382"/>
      <c r="DQ1674" s="374"/>
      <c r="DR1674" s="374"/>
      <c r="DS1674" s="374"/>
      <c r="DT1674" s="374"/>
      <c r="DU1674" s="381"/>
      <c r="DV1674" s="382"/>
      <c r="DW1674" s="374"/>
      <c r="DX1674" s="374"/>
      <c r="DY1674" s="374"/>
      <c r="DZ1674" s="374"/>
      <c r="EA1674" s="381"/>
      <c r="EB1674" s="382"/>
      <c r="EC1674" s="374"/>
      <c r="ED1674" s="374"/>
      <c r="EE1674" s="374"/>
      <c r="EF1674" s="374"/>
      <c r="EG1674" s="381"/>
      <c r="EH1674" s="382"/>
      <c r="EI1674" s="374"/>
      <c r="EJ1674" s="374"/>
      <c r="EK1674" s="374"/>
      <c r="EL1674" s="374"/>
      <c r="EM1674" s="381"/>
      <c r="EN1674" s="382"/>
      <c r="EO1674" s="374"/>
      <c r="EP1674" s="374"/>
      <c r="EQ1674" s="374"/>
      <c r="ER1674" s="374"/>
      <c r="ES1674" s="381"/>
      <c r="ET1674" s="382"/>
      <c r="EU1674" s="374"/>
      <c r="EV1674" s="374"/>
      <c r="EW1674" s="374"/>
      <c r="EX1674" s="374"/>
      <c r="EY1674" s="381"/>
      <c r="EZ1674" s="382"/>
      <c r="FA1674" s="374"/>
      <c r="FB1674" s="374"/>
      <c r="FC1674" s="374"/>
      <c r="FD1674" s="374"/>
      <c r="FE1674" s="381"/>
      <c r="FF1674" s="382"/>
      <c r="FG1674" s="374"/>
      <c r="FH1674" s="374"/>
      <c r="FI1674" s="374"/>
      <c r="FJ1674" s="374"/>
      <c r="FK1674" s="381"/>
      <c r="FL1674" s="382"/>
      <c r="FM1674" s="374"/>
      <c r="FN1674" s="374"/>
      <c r="FO1674" s="374"/>
      <c r="FP1674" s="374"/>
      <c r="FQ1674" s="381"/>
      <c r="FR1674" s="382"/>
      <c r="FS1674" s="374"/>
      <c r="FT1674" s="374"/>
      <c r="FU1674" s="374"/>
      <c r="FV1674" s="374"/>
      <c r="FW1674" s="381"/>
      <c r="FX1674" s="382"/>
      <c r="FY1674" s="374"/>
      <c r="FZ1674" s="374"/>
      <c r="GA1674" s="374"/>
      <c r="GB1674" s="374"/>
      <c r="GC1674" s="381"/>
      <c r="GD1674" s="382"/>
      <c r="GE1674" s="374"/>
      <c r="GF1674" s="374"/>
      <c r="GG1674" s="374"/>
      <c r="GH1674" s="374"/>
      <c r="GI1674" s="381"/>
      <c r="GJ1674" s="382"/>
      <c r="GK1674" s="374"/>
      <c r="GL1674" s="374"/>
      <c r="GM1674" s="374"/>
      <c r="GN1674" s="374"/>
      <c r="GO1674" s="381"/>
      <c r="GP1674" s="382"/>
      <c r="GQ1674" s="374"/>
      <c r="GR1674" s="374"/>
      <c r="GS1674" s="374"/>
      <c r="GT1674" s="374"/>
      <c r="GU1674" s="381"/>
      <c r="GV1674" s="382"/>
      <c r="GW1674" s="374"/>
      <c r="GX1674" s="374"/>
      <c r="GY1674" s="374"/>
      <c r="GZ1674" s="374"/>
      <c r="HA1674" s="381"/>
      <c r="HB1674" s="382"/>
      <c r="HC1674" s="374"/>
      <c r="HD1674" s="374"/>
      <c r="HE1674" s="374"/>
      <c r="HF1674" s="374"/>
      <c r="HG1674" s="381"/>
      <c r="HH1674" s="382"/>
      <c r="HI1674" s="374"/>
      <c r="HJ1674" s="374"/>
      <c r="HK1674" s="374"/>
      <c r="HL1674" s="374"/>
      <c r="HM1674" s="381"/>
      <c r="HN1674" s="382"/>
      <c r="HO1674" s="374"/>
      <c r="HP1674" s="374"/>
      <c r="HQ1674" s="374"/>
      <c r="HR1674" s="374"/>
      <c r="HS1674" s="381"/>
      <c r="HT1674" s="382"/>
      <c r="HU1674" s="374"/>
      <c r="HV1674" s="374"/>
      <c r="HW1674" s="374"/>
      <c r="HX1674" s="374"/>
      <c r="HY1674" s="381"/>
      <c r="HZ1674" s="382"/>
      <c r="IA1674" s="374"/>
      <c r="IB1674" s="374"/>
      <c r="IC1674" s="374"/>
      <c r="ID1674" s="374"/>
      <c r="IE1674" s="381"/>
      <c r="IF1674" s="382"/>
      <c r="IG1674" s="374"/>
      <c r="IH1674" s="374"/>
      <c r="II1674" s="374"/>
      <c r="IJ1674" s="374"/>
      <c r="IK1674" s="381"/>
      <c r="IL1674" s="382"/>
      <c r="IM1674" s="374"/>
      <c r="IN1674" s="374"/>
      <c r="IO1674" s="374"/>
      <c r="IP1674" s="374"/>
      <c r="IQ1674" s="381"/>
      <c r="IR1674" s="382"/>
      <c r="IS1674" s="374"/>
      <c r="IT1674" s="374"/>
      <c r="IU1674" s="374"/>
      <c r="IV1674" s="374"/>
    </row>
    <row r="1675" spans="1:256" s="30" customFormat="1" ht="93.75">
      <c r="A1675" s="161">
        <v>8</v>
      </c>
      <c r="B1675" s="161" t="s">
        <v>86</v>
      </c>
      <c r="C1675" s="161" t="s">
        <v>86</v>
      </c>
      <c r="D1675" s="386" t="s">
        <v>34</v>
      </c>
      <c r="E1675" s="386" t="s">
        <v>34</v>
      </c>
      <c r="F1675" s="270" t="s">
        <v>14</v>
      </c>
      <c r="G1675" s="432" t="s">
        <v>26</v>
      </c>
      <c r="H1675" s="433"/>
      <c r="I1675" s="392">
        <v>1</v>
      </c>
      <c r="J1675" s="379">
        <v>100741</v>
      </c>
      <c r="K1675" s="388">
        <v>100741</v>
      </c>
      <c r="L1675" s="161" t="s">
        <v>22</v>
      </c>
      <c r="M1675" s="161" t="s">
        <v>49</v>
      </c>
      <c r="N1675" s="164">
        <v>0</v>
      </c>
      <c r="O1675" s="374"/>
      <c r="P1675" s="374"/>
      <c r="Q1675" s="381"/>
      <c r="R1675" s="382"/>
      <c r="S1675" s="374"/>
      <c r="T1675" s="374"/>
      <c r="U1675" s="374"/>
      <c r="V1675" s="374"/>
      <c r="W1675" s="381"/>
      <c r="X1675" s="382"/>
      <c r="Y1675" s="374"/>
      <c r="Z1675" s="374"/>
      <c r="AA1675" s="374"/>
      <c r="AB1675" s="374"/>
      <c r="AC1675" s="381"/>
      <c r="AD1675" s="382"/>
      <c r="AE1675" s="374"/>
      <c r="AF1675" s="374"/>
      <c r="AG1675" s="374"/>
      <c r="AH1675" s="374"/>
      <c r="AI1675" s="381"/>
      <c r="AJ1675" s="382"/>
      <c r="AK1675" s="374"/>
      <c r="AL1675" s="374"/>
      <c r="AM1675" s="374"/>
      <c r="AN1675" s="374"/>
      <c r="AO1675" s="381"/>
      <c r="AP1675" s="382"/>
      <c r="AQ1675" s="374"/>
      <c r="AR1675" s="374"/>
      <c r="AS1675" s="374"/>
      <c r="AT1675" s="374"/>
      <c r="AU1675" s="381"/>
      <c r="AV1675" s="382"/>
      <c r="AW1675" s="374"/>
      <c r="AX1675" s="374"/>
      <c r="AY1675" s="374"/>
      <c r="AZ1675" s="374"/>
      <c r="BA1675" s="381"/>
      <c r="BB1675" s="382"/>
      <c r="BC1675" s="374"/>
      <c r="BD1675" s="374"/>
      <c r="BE1675" s="374"/>
      <c r="BF1675" s="374"/>
      <c r="BG1675" s="381"/>
      <c r="BH1675" s="382"/>
      <c r="BI1675" s="374"/>
      <c r="BJ1675" s="374"/>
      <c r="BK1675" s="374"/>
      <c r="BL1675" s="374"/>
      <c r="BM1675" s="381"/>
      <c r="BN1675" s="382"/>
      <c r="BO1675" s="374"/>
      <c r="BP1675" s="374"/>
      <c r="BQ1675" s="374"/>
      <c r="BR1675" s="374"/>
      <c r="BS1675" s="381"/>
      <c r="BT1675" s="382"/>
      <c r="BU1675" s="374"/>
      <c r="BV1675" s="374"/>
      <c r="BW1675" s="374"/>
      <c r="BX1675" s="374"/>
      <c r="BY1675" s="381"/>
      <c r="BZ1675" s="382"/>
      <c r="CA1675" s="374"/>
      <c r="CB1675" s="374"/>
      <c r="CC1675" s="374"/>
      <c r="CD1675" s="374"/>
      <c r="CE1675" s="381"/>
      <c r="CF1675" s="382"/>
      <c r="CG1675" s="374"/>
      <c r="CH1675" s="374"/>
      <c r="CI1675" s="374"/>
      <c r="CJ1675" s="374"/>
      <c r="CK1675" s="381"/>
      <c r="CL1675" s="382"/>
      <c r="CM1675" s="374"/>
      <c r="CN1675" s="374"/>
      <c r="CO1675" s="374"/>
      <c r="CP1675" s="374"/>
      <c r="CQ1675" s="381"/>
      <c r="CR1675" s="382"/>
      <c r="CS1675" s="374"/>
      <c r="CT1675" s="374"/>
      <c r="CU1675" s="374"/>
      <c r="CV1675" s="374"/>
      <c r="CW1675" s="381"/>
      <c r="CX1675" s="382"/>
      <c r="CY1675" s="374"/>
      <c r="CZ1675" s="374"/>
      <c r="DA1675" s="374"/>
      <c r="DB1675" s="374"/>
      <c r="DC1675" s="381"/>
      <c r="DD1675" s="382"/>
      <c r="DE1675" s="374"/>
      <c r="DF1675" s="374"/>
      <c r="DG1675" s="374"/>
      <c r="DH1675" s="374"/>
      <c r="DI1675" s="381"/>
      <c r="DJ1675" s="382"/>
      <c r="DK1675" s="374"/>
      <c r="DL1675" s="374"/>
      <c r="DM1675" s="374"/>
      <c r="DN1675" s="374"/>
      <c r="DO1675" s="381"/>
      <c r="DP1675" s="382"/>
      <c r="DQ1675" s="374"/>
      <c r="DR1675" s="374"/>
      <c r="DS1675" s="374"/>
      <c r="DT1675" s="374"/>
      <c r="DU1675" s="381"/>
      <c r="DV1675" s="382"/>
      <c r="DW1675" s="374"/>
      <c r="DX1675" s="374"/>
      <c r="DY1675" s="374"/>
      <c r="DZ1675" s="374"/>
      <c r="EA1675" s="381"/>
      <c r="EB1675" s="382"/>
      <c r="EC1675" s="374"/>
      <c r="ED1675" s="374"/>
      <c r="EE1675" s="374"/>
      <c r="EF1675" s="374"/>
      <c r="EG1675" s="381"/>
      <c r="EH1675" s="382"/>
      <c r="EI1675" s="374"/>
      <c r="EJ1675" s="374"/>
      <c r="EK1675" s="374"/>
      <c r="EL1675" s="374"/>
      <c r="EM1675" s="381"/>
      <c r="EN1675" s="382"/>
      <c r="EO1675" s="374"/>
      <c r="EP1675" s="374"/>
      <c r="EQ1675" s="374"/>
      <c r="ER1675" s="374"/>
      <c r="ES1675" s="381"/>
      <c r="ET1675" s="382"/>
      <c r="EU1675" s="374"/>
      <c r="EV1675" s="374"/>
      <c r="EW1675" s="374"/>
      <c r="EX1675" s="374"/>
      <c r="EY1675" s="381"/>
      <c r="EZ1675" s="382"/>
      <c r="FA1675" s="374"/>
      <c r="FB1675" s="374"/>
      <c r="FC1675" s="374"/>
      <c r="FD1675" s="374"/>
      <c r="FE1675" s="381"/>
      <c r="FF1675" s="382"/>
      <c r="FG1675" s="374"/>
      <c r="FH1675" s="374"/>
      <c r="FI1675" s="374"/>
      <c r="FJ1675" s="374"/>
      <c r="FK1675" s="381"/>
      <c r="FL1675" s="382"/>
      <c r="FM1675" s="374"/>
      <c r="FN1675" s="374"/>
      <c r="FO1675" s="374"/>
      <c r="FP1675" s="374"/>
      <c r="FQ1675" s="381"/>
      <c r="FR1675" s="382"/>
      <c r="FS1675" s="374"/>
      <c r="FT1675" s="374"/>
      <c r="FU1675" s="374"/>
      <c r="FV1675" s="374"/>
      <c r="FW1675" s="381"/>
      <c r="FX1675" s="382"/>
      <c r="FY1675" s="374"/>
      <c r="FZ1675" s="374"/>
      <c r="GA1675" s="374"/>
      <c r="GB1675" s="374"/>
      <c r="GC1675" s="381"/>
      <c r="GD1675" s="382"/>
      <c r="GE1675" s="374"/>
      <c r="GF1675" s="374"/>
      <c r="GG1675" s="374"/>
      <c r="GH1675" s="374"/>
      <c r="GI1675" s="381"/>
      <c r="GJ1675" s="382"/>
      <c r="GK1675" s="374"/>
      <c r="GL1675" s="374"/>
      <c r="GM1675" s="374"/>
      <c r="GN1675" s="374"/>
      <c r="GO1675" s="381"/>
      <c r="GP1675" s="382"/>
      <c r="GQ1675" s="374"/>
      <c r="GR1675" s="374"/>
      <c r="GS1675" s="374"/>
      <c r="GT1675" s="374"/>
      <c r="GU1675" s="381"/>
      <c r="GV1675" s="382"/>
      <c r="GW1675" s="374"/>
      <c r="GX1675" s="374"/>
      <c r="GY1675" s="374"/>
      <c r="GZ1675" s="374"/>
      <c r="HA1675" s="381"/>
      <c r="HB1675" s="382"/>
      <c r="HC1675" s="374"/>
      <c r="HD1675" s="374"/>
      <c r="HE1675" s="374"/>
      <c r="HF1675" s="374"/>
      <c r="HG1675" s="381"/>
      <c r="HH1675" s="382"/>
      <c r="HI1675" s="374"/>
      <c r="HJ1675" s="374"/>
      <c r="HK1675" s="374"/>
      <c r="HL1675" s="374"/>
      <c r="HM1675" s="381"/>
      <c r="HN1675" s="382"/>
      <c r="HO1675" s="374"/>
      <c r="HP1675" s="374"/>
      <c r="HQ1675" s="374"/>
      <c r="HR1675" s="374"/>
      <c r="HS1675" s="381"/>
      <c r="HT1675" s="382"/>
      <c r="HU1675" s="374"/>
      <c r="HV1675" s="374"/>
      <c r="HW1675" s="374"/>
      <c r="HX1675" s="374"/>
      <c r="HY1675" s="381"/>
      <c r="HZ1675" s="382"/>
      <c r="IA1675" s="374"/>
      <c r="IB1675" s="374"/>
      <c r="IC1675" s="374"/>
      <c r="ID1675" s="374"/>
      <c r="IE1675" s="381"/>
      <c r="IF1675" s="382"/>
      <c r="IG1675" s="374"/>
      <c r="IH1675" s="374"/>
      <c r="II1675" s="374"/>
      <c r="IJ1675" s="374"/>
      <c r="IK1675" s="381"/>
      <c r="IL1675" s="382"/>
      <c r="IM1675" s="374"/>
      <c r="IN1675" s="374"/>
      <c r="IO1675" s="374"/>
      <c r="IP1675" s="374"/>
      <c r="IQ1675" s="381"/>
      <c r="IR1675" s="382"/>
      <c r="IS1675" s="374"/>
      <c r="IT1675" s="374"/>
      <c r="IU1675" s="374"/>
      <c r="IV1675" s="374"/>
    </row>
    <row r="1676" spans="1:256" s="30" customFormat="1" ht="75">
      <c r="A1676" s="161">
        <v>9</v>
      </c>
      <c r="B1676" s="161" t="s">
        <v>87</v>
      </c>
      <c r="C1676" s="161" t="s">
        <v>87</v>
      </c>
      <c r="D1676" s="386" t="s">
        <v>35</v>
      </c>
      <c r="E1676" s="386" t="s">
        <v>35</v>
      </c>
      <c r="F1676" s="270" t="s">
        <v>23</v>
      </c>
      <c r="G1676" s="432" t="s">
        <v>26</v>
      </c>
      <c r="H1676" s="433"/>
      <c r="I1676" s="392">
        <v>1</v>
      </c>
      <c r="J1676" s="379">
        <v>2080279</v>
      </c>
      <c r="K1676" s="388">
        <v>2080279</v>
      </c>
      <c r="L1676" s="161" t="s">
        <v>22</v>
      </c>
      <c r="M1676" s="161" t="s">
        <v>49</v>
      </c>
      <c r="N1676" s="164">
        <v>0</v>
      </c>
      <c r="O1676" s="374"/>
      <c r="P1676" s="374"/>
      <c r="Q1676" s="381"/>
      <c r="R1676" s="382"/>
      <c r="S1676" s="374"/>
      <c r="T1676" s="374"/>
      <c r="U1676" s="374"/>
      <c r="V1676" s="374"/>
      <c r="W1676" s="381"/>
      <c r="X1676" s="382"/>
      <c r="Y1676" s="374"/>
      <c r="Z1676" s="374"/>
      <c r="AA1676" s="374"/>
      <c r="AB1676" s="374"/>
      <c r="AC1676" s="381"/>
      <c r="AD1676" s="382"/>
      <c r="AE1676" s="374"/>
      <c r="AF1676" s="374"/>
      <c r="AG1676" s="374"/>
      <c r="AH1676" s="374"/>
      <c r="AI1676" s="381"/>
      <c r="AJ1676" s="382"/>
      <c r="AK1676" s="374"/>
      <c r="AL1676" s="374"/>
      <c r="AM1676" s="374"/>
      <c r="AN1676" s="374"/>
      <c r="AO1676" s="381"/>
      <c r="AP1676" s="382"/>
      <c r="AQ1676" s="374"/>
      <c r="AR1676" s="374"/>
      <c r="AS1676" s="374"/>
      <c r="AT1676" s="374"/>
      <c r="AU1676" s="381"/>
      <c r="AV1676" s="382"/>
      <c r="AW1676" s="374"/>
      <c r="AX1676" s="374"/>
      <c r="AY1676" s="374"/>
      <c r="AZ1676" s="374"/>
      <c r="BA1676" s="381"/>
      <c r="BB1676" s="382"/>
      <c r="BC1676" s="374"/>
      <c r="BD1676" s="374"/>
      <c r="BE1676" s="374"/>
      <c r="BF1676" s="374"/>
      <c r="BG1676" s="381"/>
      <c r="BH1676" s="382"/>
      <c r="BI1676" s="374"/>
      <c r="BJ1676" s="374"/>
      <c r="BK1676" s="374"/>
      <c r="BL1676" s="374"/>
      <c r="BM1676" s="381"/>
      <c r="BN1676" s="382"/>
      <c r="BO1676" s="374"/>
      <c r="BP1676" s="374"/>
      <c r="BQ1676" s="374"/>
      <c r="BR1676" s="374"/>
      <c r="BS1676" s="381"/>
      <c r="BT1676" s="382"/>
      <c r="BU1676" s="374"/>
      <c r="BV1676" s="374"/>
      <c r="BW1676" s="374"/>
      <c r="BX1676" s="374"/>
      <c r="BY1676" s="381"/>
      <c r="BZ1676" s="382"/>
      <c r="CA1676" s="374"/>
      <c r="CB1676" s="374"/>
      <c r="CC1676" s="374"/>
      <c r="CD1676" s="374"/>
      <c r="CE1676" s="381"/>
      <c r="CF1676" s="382"/>
      <c r="CG1676" s="374"/>
      <c r="CH1676" s="374"/>
      <c r="CI1676" s="374"/>
      <c r="CJ1676" s="374"/>
      <c r="CK1676" s="381"/>
      <c r="CL1676" s="382"/>
      <c r="CM1676" s="374"/>
      <c r="CN1676" s="374"/>
      <c r="CO1676" s="374"/>
      <c r="CP1676" s="374"/>
      <c r="CQ1676" s="381"/>
      <c r="CR1676" s="382"/>
      <c r="CS1676" s="374"/>
      <c r="CT1676" s="374"/>
      <c r="CU1676" s="374"/>
      <c r="CV1676" s="374"/>
      <c r="CW1676" s="381"/>
      <c r="CX1676" s="382"/>
      <c r="CY1676" s="374"/>
      <c r="CZ1676" s="374"/>
      <c r="DA1676" s="374"/>
      <c r="DB1676" s="374"/>
      <c r="DC1676" s="381"/>
      <c r="DD1676" s="382"/>
      <c r="DE1676" s="374"/>
      <c r="DF1676" s="374"/>
      <c r="DG1676" s="374"/>
      <c r="DH1676" s="374"/>
      <c r="DI1676" s="381"/>
      <c r="DJ1676" s="382"/>
      <c r="DK1676" s="374"/>
      <c r="DL1676" s="374"/>
      <c r="DM1676" s="374"/>
      <c r="DN1676" s="374"/>
      <c r="DO1676" s="381"/>
      <c r="DP1676" s="382"/>
      <c r="DQ1676" s="374"/>
      <c r="DR1676" s="374"/>
      <c r="DS1676" s="374"/>
      <c r="DT1676" s="374"/>
      <c r="DU1676" s="381"/>
      <c r="DV1676" s="382"/>
      <c r="DW1676" s="374"/>
      <c r="DX1676" s="374"/>
      <c r="DY1676" s="374"/>
      <c r="DZ1676" s="374"/>
      <c r="EA1676" s="381"/>
      <c r="EB1676" s="382"/>
      <c r="EC1676" s="374"/>
      <c r="ED1676" s="374"/>
      <c r="EE1676" s="374"/>
      <c r="EF1676" s="374"/>
      <c r="EG1676" s="381"/>
      <c r="EH1676" s="382"/>
      <c r="EI1676" s="374"/>
      <c r="EJ1676" s="374"/>
      <c r="EK1676" s="374"/>
      <c r="EL1676" s="374"/>
      <c r="EM1676" s="381"/>
      <c r="EN1676" s="382"/>
      <c r="EO1676" s="374"/>
      <c r="EP1676" s="374"/>
      <c r="EQ1676" s="374"/>
      <c r="ER1676" s="374"/>
      <c r="ES1676" s="381"/>
      <c r="ET1676" s="382"/>
      <c r="EU1676" s="374"/>
      <c r="EV1676" s="374"/>
      <c r="EW1676" s="374"/>
      <c r="EX1676" s="374"/>
      <c r="EY1676" s="381"/>
      <c r="EZ1676" s="382"/>
      <c r="FA1676" s="374"/>
      <c r="FB1676" s="374"/>
      <c r="FC1676" s="374"/>
      <c r="FD1676" s="374"/>
      <c r="FE1676" s="381"/>
      <c r="FF1676" s="382"/>
      <c r="FG1676" s="374"/>
      <c r="FH1676" s="374"/>
      <c r="FI1676" s="374"/>
      <c r="FJ1676" s="374"/>
      <c r="FK1676" s="381"/>
      <c r="FL1676" s="382"/>
      <c r="FM1676" s="374"/>
      <c r="FN1676" s="374"/>
      <c r="FO1676" s="374"/>
      <c r="FP1676" s="374"/>
      <c r="FQ1676" s="381"/>
      <c r="FR1676" s="382"/>
      <c r="FS1676" s="374"/>
      <c r="FT1676" s="374"/>
      <c r="FU1676" s="374"/>
      <c r="FV1676" s="374"/>
      <c r="FW1676" s="381"/>
      <c r="FX1676" s="382"/>
      <c r="FY1676" s="374"/>
      <c r="FZ1676" s="374"/>
      <c r="GA1676" s="374"/>
      <c r="GB1676" s="374"/>
      <c r="GC1676" s="381"/>
      <c r="GD1676" s="382"/>
      <c r="GE1676" s="374"/>
      <c r="GF1676" s="374"/>
      <c r="GG1676" s="374"/>
      <c r="GH1676" s="374"/>
      <c r="GI1676" s="381"/>
      <c r="GJ1676" s="382"/>
      <c r="GK1676" s="374"/>
      <c r="GL1676" s="374"/>
      <c r="GM1676" s="374"/>
      <c r="GN1676" s="374"/>
      <c r="GO1676" s="381"/>
      <c r="GP1676" s="382"/>
      <c r="GQ1676" s="374"/>
      <c r="GR1676" s="374"/>
      <c r="GS1676" s="374"/>
      <c r="GT1676" s="374"/>
      <c r="GU1676" s="381"/>
      <c r="GV1676" s="382"/>
      <c r="GW1676" s="374"/>
      <c r="GX1676" s="374"/>
      <c r="GY1676" s="374"/>
      <c r="GZ1676" s="374"/>
      <c r="HA1676" s="381"/>
      <c r="HB1676" s="382"/>
      <c r="HC1676" s="374"/>
      <c r="HD1676" s="374"/>
      <c r="HE1676" s="374"/>
      <c r="HF1676" s="374"/>
      <c r="HG1676" s="381"/>
      <c r="HH1676" s="382"/>
      <c r="HI1676" s="374"/>
      <c r="HJ1676" s="374"/>
      <c r="HK1676" s="374"/>
      <c r="HL1676" s="374"/>
      <c r="HM1676" s="381"/>
      <c r="HN1676" s="382"/>
      <c r="HO1676" s="374"/>
      <c r="HP1676" s="374"/>
      <c r="HQ1676" s="374"/>
      <c r="HR1676" s="374"/>
      <c r="HS1676" s="381"/>
      <c r="HT1676" s="382"/>
      <c r="HU1676" s="374"/>
      <c r="HV1676" s="374"/>
      <c r="HW1676" s="374"/>
      <c r="HX1676" s="374"/>
      <c r="HY1676" s="381"/>
      <c r="HZ1676" s="382"/>
      <c r="IA1676" s="374"/>
      <c r="IB1676" s="374"/>
      <c r="IC1676" s="374"/>
      <c r="ID1676" s="374"/>
      <c r="IE1676" s="381"/>
      <c r="IF1676" s="382"/>
      <c r="IG1676" s="374"/>
      <c r="IH1676" s="374"/>
      <c r="II1676" s="374"/>
      <c r="IJ1676" s="374"/>
      <c r="IK1676" s="381"/>
      <c r="IL1676" s="382"/>
      <c r="IM1676" s="374"/>
      <c r="IN1676" s="374"/>
      <c r="IO1676" s="374"/>
      <c r="IP1676" s="374"/>
      <c r="IQ1676" s="381"/>
      <c r="IR1676" s="382"/>
      <c r="IS1676" s="374"/>
      <c r="IT1676" s="374"/>
      <c r="IU1676" s="374"/>
      <c r="IV1676" s="374"/>
    </row>
    <row r="1677" spans="1:256" s="30" customFormat="1" ht="75">
      <c r="A1677" s="161">
        <v>10</v>
      </c>
      <c r="B1677" s="161" t="s">
        <v>88</v>
      </c>
      <c r="C1677" s="161" t="s">
        <v>88</v>
      </c>
      <c r="D1677" s="234" t="s">
        <v>36</v>
      </c>
      <c r="E1677" s="234" t="s">
        <v>36</v>
      </c>
      <c r="F1677" s="270" t="s">
        <v>23</v>
      </c>
      <c r="G1677" s="432" t="s">
        <v>26</v>
      </c>
      <c r="H1677" s="433"/>
      <c r="I1677" s="21">
        <v>1</v>
      </c>
      <c r="J1677" s="379">
        <v>2080279</v>
      </c>
      <c r="K1677" s="222">
        <v>2080279</v>
      </c>
      <c r="L1677" s="161" t="s">
        <v>22</v>
      </c>
      <c r="M1677" s="161" t="s">
        <v>50</v>
      </c>
      <c r="N1677" s="164">
        <v>0</v>
      </c>
      <c r="O1677" s="374"/>
      <c r="P1677" s="374"/>
      <c r="Q1677" s="381"/>
      <c r="R1677" s="382"/>
      <c r="S1677" s="374"/>
      <c r="T1677" s="374"/>
      <c r="U1677" s="374"/>
      <c r="V1677" s="374"/>
      <c r="W1677" s="381"/>
      <c r="X1677" s="382"/>
      <c r="Y1677" s="374"/>
      <c r="Z1677" s="374"/>
      <c r="AA1677" s="374"/>
      <c r="AB1677" s="374"/>
      <c r="AC1677" s="381"/>
      <c r="AD1677" s="382"/>
      <c r="AE1677" s="374"/>
      <c r="AF1677" s="374"/>
      <c r="AG1677" s="374"/>
      <c r="AH1677" s="374"/>
      <c r="AI1677" s="381"/>
      <c r="AJ1677" s="382"/>
      <c r="AK1677" s="374"/>
      <c r="AL1677" s="374"/>
      <c r="AM1677" s="374"/>
      <c r="AN1677" s="374"/>
      <c r="AO1677" s="381"/>
      <c r="AP1677" s="382"/>
      <c r="AQ1677" s="374"/>
      <c r="AR1677" s="374"/>
      <c r="AS1677" s="374"/>
      <c r="AT1677" s="374"/>
      <c r="AU1677" s="381"/>
      <c r="AV1677" s="382"/>
      <c r="AW1677" s="374"/>
      <c r="AX1677" s="374"/>
      <c r="AY1677" s="374"/>
      <c r="AZ1677" s="374"/>
      <c r="BA1677" s="381"/>
      <c r="BB1677" s="382"/>
      <c r="BC1677" s="374"/>
      <c r="BD1677" s="374"/>
      <c r="BE1677" s="374"/>
      <c r="BF1677" s="374"/>
      <c r="BG1677" s="381"/>
      <c r="BH1677" s="382"/>
      <c r="BI1677" s="374"/>
      <c r="BJ1677" s="374"/>
      <c r="BK1677" s="374"/>
      <c r="BL1677" s="374"/>
      <c r="BM1677" s="381"/>
      <c r="BN1677" s="382"/>
      <c r="BO1677" s="374"/>
      <c r="BP1677" s="374"/>
      <c r="BQ1677" s="374"/>
      <c r="BR1677" s="374"/>
      <c r="BS1677" s="381"/>
      <c r="BT1677" s="382"/>
      <c r="BU1677" s="374"/>
      <c r="BV1677" s="374"/>
      <c r="BW1677" s="374"/>
      <c r="BX1677" s="374"/>
      <c r="BY1677" s="381"/>
      <c r="BZ1677" s="382"/>
      <c r="CA1677" s="374"/>
      <c r="CB1677" s="374"/>
      <c r="CC1677" s="374"/>
      <c r="CD1677" s="374"/>
      <c r="CE1677" s="381"/>
      <c r="CF1677" s="382"/>
      <c r="CG1677" s="374"/>
      <c r="CH1677" s="374"/>
      <c r="CI1677" s="374"/>
      <c r="CJ1677" s="374"/>
      <c r="CK1677" s="381"/>
      <c r="CL1677" s="382"/>
      <c r="CM1677" s="374"/>
      <c r="CN1677" s="374"/>
      <c r="CO1677" s="374"/>
      <c r="CP1677" s="374"/>
      <c r="CQ1677" s="381"/>
      <c r="CR1677" s="382"/>
      <c r="CS1677" s="374"/>
      <c r="CT1677" s="374"/>
      <c r="CU1677" s="374"/>
      <c r="CV1677" s="374"/>
      <c r="CW1677" s="381"/>
      <c r="CX1677" s="382"/>
      <c r="CY1677" s="374"/>
      <c r="CZ1677" s="374"/>
      <c r="DA1677" s="374"/>
      <c r="DB1677" s="374"/>
      <c r="DC1677" s="381"/>
      <c r="DD1677" s="382"/>
      <c r="DE1677" s="374"/>
      <c r="DF1677" s="374"/>
      <c r="DG1677" s="374"/>
      <c r="DH1677" s="374"/>
      <c r="DI1677" s="381"/>
      <c r="DJ1677" s="382"/>
      <c r="DK1677" s="374"/>
      <c r="DL1677" s="374"/>
      <c r="DM1677" s="374"/>
      <c r="DN1677" s="374"/>
      <c r="DO1677" s="381"/>
      <c r="DP1677" s="382"/>
      <c r="DQ1677" s="374"/>
      <c r="DR1677" s="374"/>
      <c r="DS1677" s="374"/>
      <c r="DT1677" s="374"/>
      <c r="DU1677" s="381"/>
      <c r="DV1677" s="382"/>
      <c r="DW1677" s="374"/>
      <c r="DX1677" s="374"/>
      <c r="DY1677" s="374"/>
      <c r="DZ1677" s="374"/>
      <c r="EA1677" s="381"/>
      <c r="EB1677" s="382"/>
      <c r="EC1677" s="374"/>
      <c r="ED1677" s="374"/>
      <c r="EE1677" s="374"/>
      <c r="EF1677" s="374"/>
      <c r="EG1677" s="381"/>
      <c r="EH1677" s="382"/>
      <c r="EI1677" s="374"/>
      <c r="EJ1677" s="374"/>
      <c r="EK1677" s="374"/>
      <c r="EL1677" s="374"/>
      <c r="EM1677" s="381"/>
      <c r="EN1677" s="382"/>
      <c r="EO1677" s="374"/>
      <c r="EP1677" s="374"/>
      <c r="EQ1677" s="374"/>
      <c r="ER1677" s="374"/>
      <c r="ES1677" s="381"/>
      <c r="ET1677" s="382"/>
      <c r="EU1677" s="374"/>
      <c r="EV1677" s="374"/>
      <c r="EW1677" s="374"/>
      <c r="EX1677" s="374"/>
      <c r="EY1677" s="381"/>
      <c r="EZ1677" s="382"/>
      <c r="FA1677" s="374"/>
      <c r="FB1677" s="374"/>
      <c r="FC1677" s="374"/>
      <c r="FD1677" s="374"/>
      <c r="FE1677" s="381"/>
      <c r="FF1677" s="382"/>
      <c r="FG1677" s="374"/>
      <c r="FH1677" s="374"/>
      <c r="FI1677" s="374"/>
      <c r="FJ1677" s="374"/>
      <c r="FK1677" s="381"/>
      <c r="FL1677" s="382"/>
      <c r="FM1677" s="374"/>
      <c r="FN1677" s="374"/>
      <c r="FO1677" s="374"/>
      <c r="FP1677" s="374"/>
      <c r="FQ1677" s="381"/>
      <c r="FR1677" s="382"/>
      <c r="FS1677" s="374"/>
      <c r="FT1677" s="374"/>
      <c r="FU1677" s="374"/>
      <c r="FV1677" s="374"/>
      <c r="FW1677" s="381"/>
      <c r="FX1677" s="382"/>
      <c r="FY1677" s="374"/>
      <c r="FZ1677" s="374"/>
      <c r="GA1677" s="374"/>
      <c r="GB1677" s="374"/>
      <c r="GC1677" s="381"/>
      <c r="GD1677" s="382"/>
      <c r="GE1677" s="374"/>
      <c r="GF1677" s="374"/>
      <c r="GG1677" s="374"/>
      <c r="GH1677" s="374"/>
      <c r="GI1677" s="381"/>
      <c r="GJ1677" s="382"/>
      <c r="GK1677" s="374"/>
      <c r="GL1677" s="374"/>
      <c r="GM1677" s="374"/>
      <c r="GN1677" s="374"/>
      <c r="GO1677" s="381"/>
      <c r="GP1677" s="382"/>
      <c r="GQ1677" s="374"/>
      <c r="GR1677" s="374"/>
      <c r="GS1677" s="374"/>
      <c r="GT1677" s="374"/>
      <c r="GU1677" s="381"/>
      <c r="GV1677" s="382"/>
      <c r="GW1677" s="374"/>
      <c r="GX1677" s="374"/>
      <c r="GY1677" s="374"/>
      <c r="GZ1677" s="374"/>
      <c r="HA1677" s="381"/>
      <c r="HB1677" s="382"/>
      <c r="HC1677" s="374"/>
      <c r="HD1677" s="374"/>
      <c r="HE1677" s="374"/>
      <c r="HF1677" s="374"/>
      <c r="HG1677" s="381"/>
      <c r="HH1677" s="382"/>
      <c r="HI1677" s="374"/>
      <c r="HJ1677" s="374"/>
      <c r="HK1677" s="374"/>
      <c r="HL1677" s="374"/>
      <c r="HM1677" s="381"/>
      <c r="HN1677" s="382"/>
      <c r="HO1677" s="374"/>
      <c r="HP1677" s="374"/>
      <c r="HQ1677" s="374"/>
      <c r="HR1677" s="374"/>
      <c r="HS1677" s="381"/>
      <c r="HT1677" s="382"/>
      <c r="HU1677" s="374"/>
      <c r="HV1677" s="374"/>
      <c r="HW1677" s="374"/>
      <c r="HX1677" s="374"/>
      <c r="HY1677" s="381"/>
      <c r="HZ1677" s="382"/>
      <c r="IA1677" s="374"/>
      <c r="IB1677" s="374"/>
      <c r="IC1677" s="374"/>
      <c r="ID1677" s="374"/>
      <c r="IE1677" s="381"/>
      <c r="IF1677" s="382"/>
      <c r="IG1677" s="374"/>
      <c r="IH1677" s="374"/>
      <c r="II1677" s="374"/>
      <c r="IJ1677" s="374"/>
      <c r="IK1677" s="381"/>
      <c r="IL1677" s="382"/>
      <c r="IM1677" s="374"/>
      <c r="IN1677" s="374"/>
      <c r="IO1677" s="374"/>
      <c r="IP1677" s="374"/>
      <c r="IQ1677" s="381"/>
      <c r="IR1677" s="382"/>
      <c r="IS1677" s="374"/>
      <c r="IT1677" s="374"/>
      <c r="IU1677" s="374"/>
      <c r="IV1677" s="374"/>
    </row>
    <row r="1678" spans="1:256" s="30" customFormat="1" ht="75">
      <c r="A1678" s="161">
        <v>11</v>
      </c>
      <c r="B1678" s="161" t="s">
        <v>2672</v>
      </c>
      <c r="C1678" s="161" t="s">
        <v>2672</v>
      </c>
      <c r="D1678" s="234" t="s">
        <v>37</v>
      </c>
      <c r="E1678" s="234" t="s">
        <v>37</v>
      </c>
      <c r="F1678" s="270" t="s">
        <v>23</v>
      </c>
      <c r="G1678" s="432" t="s">
        <v>26</v>
      </c>
      <c r="H1678" s="433"/>
      <c r="I1678" s="234">
        <v>1</v>
      </c>
      <c r="J1678" s="379">
        <v>2080279</v>
      </c>
      <c r="K1678" s="380">
        <v>2080279</v>
      </c>
      <c r="L1678" s="161" t="s">
        <v>22</v>
      </c>
      <c r="M1678" s="161" t="s">
        <v>51</v>
      </c>
      <c r="N1678" s="164">
        <v>0</v>
      </c>
      <c r="O1678" s="374"/>
      <c r="P1678" s="374"/>
      <c r="Q1678" s="381"/>
      <c r="R1678" s="382"/>
      <c r="S1678" s="374"/>
      <c r="T1678" s="374"/>
      <c r="U1678" s="374"/>
      <c r="V1678" s="374"/>
      <c r="W1678" s="381"/>
      <c r="X1678" s="382"/>
      <c r="Y1678" s="374"/>
      <c r="Z1678" s="374"/>
      <c r="AA1678" s="374"/>
      <c r="AB1678" s="374"/>
      <c r="AC1678" s="381"/>
      <c r="AD1678" s="382"/>
      <c r="AE1678" s="374"/>
      <c r="AF1678" s="374"/>
      <c r="AG1678" s="374"/>
      <c r="AH1678" s="374"/>
      <c r="AI1678" s="381"/>
      <c r="AJ1678" s="382"/>
      <c r="AK1678" s="374"/>
      <c r="AL1678" s="374"/>
      <c r="AM1678" s="374"/>
      <c r="AN1678" s="374"/>
      <c r="AO1678" s="381"/>
      <c r="AP1678" s="382"/>
      <c r="AQ1678" s="374"/>
      <c r="AR1678" s="374"/>
      <c r="AS1678" s="374"/>
      <c r="AT1678" s="374"/>
      <c r="AU1678" s="381"/>
      <c r="AV1678" s="382"/>
      <c r="AW1678" s="374"/>
      <c r="AX1678" s="374"/>
      <c r="AY1678" s="374"/>
      <c r="AZ1678" s="374"/>
      <c r="BA1678" s="381"/>
      <c r="BB1678" s="382"/>
      <c r="BC1678" s="374"/>
      <c r="BD1678" s="374"/>
      <c r="BE1678" s="374"/>
      <c r="BF1678" s="374"/>
      <c r="BG1678" s="381"/>
      <c r="BH1678" s="382"/>
      <c r="BI1678" s="374"/>
      <c r="BJ1678" s="374"/>
      <c r="BK1678" s="374"/>
      <c r="BL1678" s="374"/>
      <c r="BM1678" s="381"/>
      <c r="BN1678" s="382"/>
      <c r="BO1678" s="374"/>
      <c r="BP1678" s="374"/>
      <c r="BQ1678" s="374"/>
      <c r="BR1678" s="374"/>
      <c r="BS1678" s="381"/>
      <c r="BT1678" s="382"/>
      <c r="BU1678" s="374"/>
      <c r="BV1678" s="374"/>
      <c r="BW1678" s="374"/>
      <c r="BX1678" s="374"/>
      <c r="BY1678" s="381"/>
      <c r="BZ1678" s="382"/>
      <c r="CA1678" s="374"/>
      <c r="CB1678" s="374"/>
      <c r="CC1678" s="374"/>
      <c r="CD1678" s="374"/>
      <c r="CE1678" s="381"/>
      <c r="CF1678" s="382"/>
      <c r="CG1678" s="374"/>
      <c r="CH1678" s="374"/>
      <c r="CI1678" s="374"/>
      <c r="CJ1678" s="374"/>
      <c r="CK1678" s="381"/>
      <c r="CL1678" s="382"/>
      <c r="CM1678" s="374"/>
      <c r="CN1678" s="374"/>
      <c r="CO1678" s="374"/>
      <c r="CP1678" s="374"/>
      <c r="CQ1678" s="381"/>
      <c r="CR1678" s="382"/>
      <c r="CS1678" s="374"/>
      <c r="CT1678" s="374"/>
      <c r="CU1678" s="374"/>
      <c r="CV1678" s="374"/>
      <c r="CW1678" s="381"/>
      <c r="CX1678" s="382"/>
      <c r="CY1678" s="374"/>
      <c r="CZ1678" s="374"/>
      <c r="DA1678" s="374"/>
      <c r="DB1678" s="374"/>
      <c r="DC1678" s="381"/>
      <c r="DD1678" s="382"/>
      <c r="DE1678" s="374"/>
      <c r="DF1678" s="374"/>
      <c r="DG1678" s="374"/>
      <c r="DH1678" s="374"/>
      <c r="DI1678" s="381"/>
      <c r="DJ1678" s="382"/>
      <c r="DK1678" s="374"/>
      <c r="DL1678" s="374"/>
      <c r="DM1678" s="374"/>
      <c r="DN1678" s="374"/>
      <c r="DO1678" s="381"/>
      <c r="DP1678" s="382"/>
      <c r="DQ1678" s="374"/>
      <c r="DR1678" s="374"/>
      <c r="DS1678" s="374"/>
      <c r="DT1678" s="374"/>
      <c r="DU1678" s="381"/>
      <c r="DV1678" s="382"/>
      <c r="DW1678" s="374"/>
      <c r="DX1678" s="374"/>
      <c r="DY1678" s="374"/>
      <c r="DZ1678" s="374"/>
      <c r="EA1678" s="381"/>
      <c r="EB1678" s="382"/>
      <c r="EC1678" s="374"/>
      <c r="ED1678" s="374"/>
      <c r="EE1678" s="374"/>
      <c r="EF1678" s="374"/>
      <c r="EG1678" s="381"/>
      <c r="EH1678" s="382"/>
      <c r="EI1678" s="374"/>
      <c r="EJ1678" s="374"/>
      <c r="EK1678" s="374"/>
      <c r="EL1678" s="374"/>
      <c r="EM1678" s="381"/>
      <c r="EN1678" s="382"/>
      <c r="EO1678" s="374"/>
      <c r="EP1678" s="374"/>
      <c r="EQ1678" s="374"/>
      <c r="ER1678" s="374"/>
      <c r="ES1678" s="381"/>
      <c r="ET1678" s="382"/>
      <c r="EU1678" s="374"/>
      <c r="EV1678" s="374"/>
      <c r="EW1678" s="374"/>
      <c r="EX1678" s="374"/>
      <c r="EY1678" s="381"/>
      <c r="EZ1678" s="382"/>
      <c r="FA1678" s="374"/>
      <c r="FB1678" s="374"/>
      <c r="FC1678" s="374"/>
      <c r="FD1678" s="374"/>
      <c r="FE1678" s="381"/>
      <c r="FF1678" s="382"/>
      <c r="FG1678" s="374"/>
      <c r="FH1678" s="374"/>
      <c r="FI1678" s="374"/>
      <c r="FJ1678" s="374"/>
      <c r="FK1678" s="381"/>
      <c r="FL1678" s="382"/>
      <c r="FM1678" s="374"/>
      <c r="FN1678" s="374"/>
      <c r="FO1678" s="374"/>
      <c r="FP1678" s="374"/>
      <c r="FQ1678" s="381"/>
      <c r="FR1678" s="382"/>
      <c r="FS1678" s="374"/>
      <c r="FT1678" s="374"/>
      <c r="FU1678" s="374"/>
      <c r="FV1678" s="374"/>
      <c r="FW1678" s="381"/>
      <c r="FX1678" s="382"/>
      <c r="FY1678" s="374"/>
      <c r="FZ1678" s="374"/>
      <c r="GA1678" s="374"/>
      <c r="GB1678" s="374"/>
      <c r="GC1678" s="381"/>
      <c r="GD1678" s="382"/>
      <c r="GE1678" s="374"/>
      <c r="GF1678" s="374"/>
      <c r="GG1678" s="374"/>
      <c r="GH1678" s="374"/>
      <c r="GI1678" s="381"/>
      <c r="GJ1678" s="382"/>
      <c r="GK1678" s="374"/>
      <c r="GL1678" s="374"/>
      <c r="GM1678" s="374"/>
      <c r="GN1678" s="374"/>
      <c r="GO1678" s="381"/>
      <c r="GP1678" s="382"/>
      <c r="GQ1678" s="374"/>
      <c r="GR1678" s="374"/>
      <c r="GS1678" s="374"/>
      <c r="GT1678" s="374"/>
      <c r="GU1678" s="381"/>
      <c r="GV1678" s="382"/>
      <c r="GW1678" s="374"/>
      <c r="GX1678" s="374"/>
      <c r="GY1678" s="374"/>
      <c r="GZ1678" s="374"/>
      <c r="HA1678" s="381"/>
      <c r="HB1678" s="382"/>
      <c r="HC1678" s="374"/>
      <c r="HD1678" s="374"/>
      <c r="HE1678" s="374"/>
      <c r="HF1678" s="374"/>
      <c r="HG1678" s="381"/>
      <c r="HH1678" s="382"/>
      <c r="HI1678" s="374"/>
      <c r="HJ1678" s="374"/>
      <c r="HK1678" s="374"/>
      <c r="HL1678" s="374"/>
      <c r="HM1678" s="381"/>
      <c r="HN1678" s="382"/>
      <c r="HO1678" s="374"/>
      <c r="HP1678" s="374"/>
      <c r="HQ1678" s="374"/>
      <c r="HR1678" s="374"/>
      <c r="HS1678" s="381"/>
      <c r="HT1678" s="382"/>
      <c r="HU1678" s="374"/>
      <c r="HV1678" s="374"/>
      <c r="HW1678" s="374"/>
      <c r="HX1678" s="374"/>
      <c r="HY1678" s="381"/>
      <c r="HZ1678" s="382"/>
      <c r="IA1678" s="374"/>
      <c r="IB1678" s="374"/>
      <c r="IC1678" s="374"/>
      <c r="ID1678" s="374"/>
      <c r="IE1678" s="381"/>
      <c r="IF1678" s="382"/>
      <c r="IG1678" s="374"/>
      <c r="IH1678" s="374"/>
      <c r="II1678" s="374"/>
      <c r="IJ1678" s="374"/>
      <c r="IK1678" s="381"/>
      <c r="IL1678" s="382"/>
      <c r="IM1678" s="374"/>
      <c r="IN1678" s="374"/>
      <c r="IO1678" s="374"/>
      <c r="IP1678" s="374"/>
      <c r="IQ1678" s="381"/>
      <c r="IR1678" s="382"/>
      <c r="IS1678" s="374"/>
      <c r="IT1678" s="374"/>
      <c r="IU1678" s="374"/>
      <c r="IV1678" s="374"/>
    </row>
    <row r="1679" spans="1:256" s="30" customFormat="1" ht="75">
      <c r="A1679" s="161">
        <v>12</v>
      </c>
      <c r="B1679" s="161" t="s">
        <v>89</v>
      </c>
      <c r="C1679" s="161" t="s">
        <v>89</v>
      </c>
      <c r="D1679" s="234" t="s">
        <v>38</v>
      </c>
      <c r="E1679" s="234" t="s">
        <v>38</v>
      </c>
      <c r="F1679" s="270" t="s">
        <v>14</v>
      </c>
      <c r="G1679" s="432" t="s">
        <v>26</v>
      </c>
      <c r="H1679" s="433"/>
      <c r="I1679" s="234">
        <v>1</v>
      </c>
      <c r="J1679" s="379">
        <v>123023</v>
      </c>
      <c r="K1679" s="380">
        <v>123023</v>
      </c>
      <c r="L1679" s="161" t="s">
        <v>22</v>
      </c>
      <c r="M1679" s="161" t="s">
        <v>51</v>
      </c>
      <c r="N1679" s="164">
        <v>0</v>
      </c>
      <c r="O1679" s="374"/>
      <c r="P1679" s="374"/>
      <c r="Q1679" s="381"/>
      <c r="R1679" s="382"/>
      <c r="S1679" s="374"/>
      <c r="T1679" s="374"/>
      <c r="U1679" s="374"/>
      <c r="V1679" s="374"/>
      <c r="W1679" s="381"/>
      <c r="X1679" s="382"/>
      <c r="Y1679" s="374"/>
      <c r="Z1679" s="374"/>
      <c r="AA1679" s="374"/>
      <c r="AB1679" s="374"/>
      <c r="AC1679" s="381"/>
      <c r="AD1679" s="382"/>
      <c r="AE1679" s="374"/>
      <c r="AF1679" s="374"/>
      <c r="AG1679" s="374"/>
      <c r="AH1679" s="374"/>
      <c r="AI1679" s="381"/>
      <c r="AJ1679" s="382"/>
      <c r="AK1679" s="374"/>
      <c r="AL1679" s="374"/>
      <c r="AM1679" s="374"/>
      <c r="AN1679" s="374"/>
      <c r="AO1679" s="381"/>
      <c r="AP1679" s="382"/>
      <c r="AQ1679" s="374"/>
      <c r="AR1679" s="374"/>
      <c r="AS1679" s="374"/>
      <c r="AT1679" s="374"/>
      <c r="AU1679" s="381"/>
      <c r="AV1679" s="382"/>
      <c r="AW1679" s="374"/>
      <c r="AX1679" s="374"/>
      <c r="AY1679" s="374"/>
      <c r="AZ1679" s="374"/>
      <c r="BA1679" s="381"/>
      <c r="BB1679" s="382"/>
      <c r="BC1679" s="374"/>
      <c r="BD1679" s="374"/>
      <c r="BE1679" s="374"/>
      <c r="BF1679" s="374"/>
      <c r="BG1679" s="381"/>
      <c r="BH1679" s="382"/>
      <c r="BI1679" s="374"/>
      <c r="BJ1679" s="374"/>
      <c r="BK1679" s="374"/>
      <c r="BL1679" s="374"/>
      <c r="BM1679" s="381"/>
      <c r="BN1679" s="382"/>
      <c r="BO1679" s="374"/>
      <c r="BP1679" s="374"/>
      <c r="BQ1679" s="374"/>
      <c r="BR1679" s="374"/>
      <c r="BS1679" s="381"/>
      <c r="BT1679" s="382"/>
      <c r="BU1679" s="374"/>
      <c r="BV1679" s="374"/>
      <c r="BW1679" s="374"/>
      <c r="BX1679" s="374"/>
      <c r="BY1679" s="381"/>
      <c r="BZ1679" s="382"/>
      <c r="CA1679" s="374"/>
      <c r="CB1679" s="374"/>
      <c r="CC1679" s="374"/>
      <c r="CD1679" s="374"/>
      <c r="CE1679" s="381"/>
      <c r="CF1679" s="382"/>
      <c r="CG1679" s="374"/>
      <c r="CH1679" s="374"/>
      <c r="CI1679" s="374"/>
      <c r="CJ1679" s="374"/>
      <c r="CK1679" s="381"/>
      <c r="CL1679" s="382"/>
      <c r="CM1679" s="374"/>
      <c r="CN1679" s="374"/>
      <c r="CO1679" s="374"/>
      <c r="CP1679" s="374"/>
      <c r="CQ1679" s="381"/>
      <c r="CR1679" s="382"/>
      <c r="CS1679" s="374"/>
      <c r="CT1679" s="374"/>
      <c r="CU1679" s="374"/>
      <c r="CV1679" s="374"/>
      <c r="CW1679" s="381"/>
      <c r="CX1679" s="382"/>
      <c r="CY1679" s="374"/>
      <c r="CZ1679" s="374"/>
      <c r="DA1679" s="374"/>
      <c r="DB1679" s="374"/>
      <c r="DC1679" s="381"/>
      <c r="DD1679" s="382"/>
      <c r="DE1679" s="374"/>
      <c r="DF1679" s="374"/>
      <c r="DG1679" s="374"/>
      <c r="DH1679" s="374"/>
      <c r="DI1679" s="381"/>
      <c r="DJ1679" s="382"/>
      <c r="DK1679" s="374"/>
      <c r="DL1679" s="374"/>
      <c r="DM1679" s="374"/>
      <c r="DN1679" s="374"/>
      <c r="DO1679" s="381"/>
      <c r="DP1679" s="382"/>
      <c r="DQ1679" s="374"/>
      <c r="DR1679" s="374"/>
      <c r="DS1679" s="374"/>
      <c r="DT1679" s="374"/>
      <c r="DU1679" s="381"/>
      <c r="DV1679" s="382"/>
      <c r="DW1679" s="374"/>
      <c r="DX1679" s="374"/>
      <c r="DY1679" s="374"/>
      <c r="DZ1679" s="374"/>
      <c r="EA1679" s="381"/>
      <c r="EB1679" s="382"/>
      <c r="EC1679" s="374"/>
      <c r="ED1679" s="374"/>
      <c r="EE1679" s="374"/>
      <c r="EF1679" s="374"/>
      <c r="EG1679" s="381"/>
      <c r="EH1679" s="382"/>
      <c r="EI1679" s="374"/>
      <c r="EJ1679" s="374"/>
      <c r="EK1679" s="374"/>
      <c r="EL1679" s="374"/>
      <c r="EM1679" s="381"/>
      <c r="EN1679" s="382"/>
      <c r="EO1679" s="374"/>
      <c r="EP1679" s="374"/>
      <c r="EQ1679" s="374"/>
      <c r="ER1679" s="374"/>
      <c r="ES1679" s="381"/>
      <c r="ET1679" s="382"/>
      <c r="EU1679" s="374"/>
      <c r="EV1679" s="374"/>
      <c r="EW1679" s="374"/>
      <c r="EX1679" s="374"/>
      <c r="EY1679" s="381"/>
      <c r="EZ1679" s="382"/>
      <c r="FA1679" s="374"/>
      <c r="FB1679" s="374"/>
      <c r="FC1679" s="374"/>
      <c r="FD1679" s="374"/>
      <c r="FE1679" s="381"/>
      <c r="FF1679" s="382"/>
      <c r="FG1679" s="374"/>
      <c r="FH1679" s="374"/>
      <c r="FI1679" s="374"/>
      <c r="FJ1679" s="374"/>
      <c r="FK1679" s="381"/>
      <c r="FL1679" s="382"/>
      <c r="FM1679" s="374"/>
      <c r="FN1679" s="374"/>
      <c r="FO1679" s="374"/>
      <c r="FP1679" s="374"/>
      <c r="FQ1679" s="381"/>
      <c r="FR1679" s="382"/>
      <c r="FS1679" s="374"/>
      <c r="FT1679" s="374"/>
      <c r="FU1679" s="374"/>
      <c r="FV1679" s="374"/>
      <c r="FW1679" s="381"/>
      <c r="FX1679" s="382"/>
      <c r="FY1679" s="374"/>
      <c r="FZ1679" s="374"/>
      <c r="GA1679" s="374"/>
      <c r="GB1679" s="374"/>
      <c r="GC1679" s="381"/>
      <c r="GD1679" s="382"/>
      <c r="GE1679" s="374"/>
      <c r="GF1679" s="374"/>
      <c r="GG1679" s="374"/>
      <c r="GH1679" s="374"/>
      <c r="GI1679" s="381"/>
      <c r="GJ1679" s="382"/>
      <c r="GK1679" s="374"/>
      <c r="GL1679" s="374"/>
      <c r="GM1679" s="374"/>
      <c r="GN1679" s="374"/>
      <c r="GO1679" s="381"/>
      <c r="GP1679" s="382"/>
      <c r="GQ1679" s="374"/>
      <c r="GR1679" s="374"/>
      <c r="GS1679" s="374"/>
      <c r="GT1679" s="374"/>
      <c r="GU1679" s="381"/>
      <c r="GV1679" s="382"/>
      <c r="GW1679" s="374"/>
      <c r="GX1679" s="374"/>
      <c r="GY1679" s="374"/>
      <c r="GZ1679" s="374"/>
      <c r="HA1679" s="381"/>
      <c r="HB1679" s="382"/>
      <c r="HC1679" s="374"/>
      <c r="HD1679" s="374"/>
      <c r="HE1679" s="374"/>
      <c r="HF1679" s="374"/>
      <c r="HG1679" s="381"/>
      <c r="HH1679" s="382"/>
      <c r="HI1679" s="374"/>
      <c r="HJ1679" s="374"/>
      <c r="HK1679" s="374"/>
      <c r="HL1679" s="374"/>
      <c r="HM1679" s="381"/>
      <c r="HN1679" s="382"/>
      <c r="HO1679" s="374"/>
      <c r="HP1679" s="374"/>
      <c r="HQ1679" s="374"/>
      <c r="HR1679" s="374"/>
      <c r="HS1679" s="381"/>
      <c r="HT1679" s="382"/>
      <c r="HU1679" s="374"/>
      <c r="HV1679" s="374"/>
      <c r="HW1679" s="374"/>
      <c r="HX1679" s="374"/>
      <c r="HY1679" s="381"/>
      <c r="HZ1679" s="382"/>
      <c r="IA1679" s="374"/>
      <c r="IB1679" s="374"/>
      <c r="IC1679" s="374"/>
      <c r="ID1679" s="374"/>
      <c r="IE1679" s="381"/>
      <c r="IF1679" s="382"/>
      <c r="IG1679" s="374"/>
      <c r="IH1679" s="374"/>
      <c r="II1679" s="374"/>
      <c r="IJ1679" s="374"/>
      <c r="IK1679" s="381"/>
      <c r="IL1679" s="382"/>
      <c r="IM1679" s="374"/>
      <c r="IN1679" s="374"/>
      <c r="IO1679" s="374"/>
      <c r="IP1679" s="374"/>
      <c r="IQ1679" s="381"/>
      <c r="IR1679" s="382"/>
      <c r="IS1679" s="374"/>
      <c r="IT1679" s="374"/>
      <c r="IU1679" s="374"/>
      <c r="IV1679" s="374"/>
    </row>
    <row r="1680" spans="1:256" s="30" customFormat="1" ht="75">
      <c r="A1680" s="161">
        <v>13</v>
      </c>
      <c r="B1680" s="161" t="s">
        <v>90</v>
      </c>
      <c r="C1680" s="161" t="s">
        <v>90</v>
      </c>
      <c r="D1680" s="357" t="s">
        <v>39</v>
      </c>
      <c r="E1680" s="357" t="s">
        <v>39</v>
      </c>
      <c r="F1680" s="270" t="s">
        <v>14</v>
      </c>
      <c r="G1680" s="432" t="s">
        <v>26</v>
      </c>
      <c r="H1680" s="433"/>
      <c r="I1680" s="21">
        <v>1</v>
      </c>
      <c r="J1680" s="379">
        <v>123023</v>
      </c>
      <c r="K1680" s="380">
        <v>123023</v>
      </c>
      <c r="L1680" s="161" t="s">
        <v>22</v>
      </c>
      <c r="M1680" s="161" t="s">
        <v>52</v>
      </c>
      <c r="N1680" s="164">
        <v>0</v>
      </c>
      <c r="O1680" s="374"/>
      <c r="P1680" s="374"/>
      <c r="Q1680" s="381"/>
      <c r="R1680" s="382"/>
      <c r="S1680" s="374"/>
      <c r="T1680" s="374"/>
      <c r="U1680" s="374"/>
      <c r="V1680" s="374"/>
      <c r="W1680" s="381"/>
      <c r="X1680" s="382"/>
      <c r="Y1680" s="374"/>
      <c r="Z1680" s="374"/>
      <c r="AA1680" s="374"/>
      <c r="AB1680" s="374"/>
      <c r="AC1680" s="381"/>
      <c r="AD1680" s="382"/>
      <c r="AE1680" s="374"/>
      <c r="AF1680" s="374"/>
      <c r="AG1680" s="374"/>
      <c r="AH1680" s="374"/>
      <c r="AI1680" s="381"/>
      <c r="AJ1680" s="382"/>
      <c r="AK1680" s="374"/>
      <c r="AL1680" s="374"/>
      <c r="AM1680" s="374"/>
      <c r="AN1680" s="374"/>
      <c r="AO1680" s="381"/>
      <c r="AP1680" s="382"/>
      <c r="AQ1680" s="374"/>
      <c r="AR1680" s="374"/>
      <c r="AS1680" s="374"/>
      <c r="AT1680" s="374"/>
      <c r="AU1680" s="381"/>
      <c r="AV1680" s="382"/>
      <c r="AW1680" s="374"/>
      <c r="AX1680" s="374"/>
      <c r="AY1680" s="374"/>
      <c r="AZ1680" s="374"/>
      <c r="BA1680" s="381"/>
      <c r="BB1680" s="382"/>
      <c r="BC1680" s="374"/>
      <c r="BD1680" s="374"/>
      <c r="BE1680" s="374"/>
      <c r="BF1680" s="374"/>
      <c r="BG1680" s="381"/>
      <c r="BH1680" s="382"/>
      <c r="BI1680" s="374"/>
      <c r="BJ1680" s="374"/>
      <c r="BK1680" s="374"/>
      <c r="BL1680" s="374"/>
      <c r="BM1680" s="381"/>
      <c r="BN1680" s="382"/>
      <c r="BO1680" s="374"/>
      <c r="BP1680" s="374"/>
      <c r="BQ1680" s="374"/>
      <c r="BR1680" s="374"/>
      <c r="BS1680" s="381"/>
      <c r="BT1680" s="382"/>
      <c r="BU1680" s="374"/>
      <c r="BV1680" s="374"/>
      <c r="BW1680" s="374"/>
      <c r="BX1680" s="374"/>
      <c r="BY1680" s="381"/>
      <c r="BZ1680" s="382"/>
      <c r="CA1680" s="374"/>
      <c r="CB1680" s="374"/>
      <c r="CC1680" s="374"/>
      <c r="CD1680" s="374"/>
      <c r="CE1680" s="381"/>
      <c r="CF1680" s="382"/>
      <c r="CG1680" s="374"/>
      <c r="CH1680" s="374"/>
      <c r="CI1680" s="374"/>
      <c r="CJ1680" s="374"/>
      <c r="CK1680" s="381"/>
      <c r="CL1680" s="382"/>
      <c r="CM1680" s="374"/>
      <c r="CN1680" s="374"/>
      <c r="CO1680" s="374"/>
      <c r="CP1680" s="374"/>
      <c r="CQ1680" s="381"/>
      <c r="CR1680" s="382"/>
      <c r="CS1680" s="374"/>
      <c r="CT1680" s="374"/>
      <c r="CU1680" s="374"/>
      <c r="CV1680" s="374"/>
      <c r="CW1680" s="381"/>
      <c r="CX1680" s="382"/>
      <c r="CY1680" s="374"/>
      <c r="CZ1680" s="374"/>
      <c r="DA1680" s="374"/>
      <c r="DB1680" s="374"/>
      <c r="DC1680" s="381"/>
      <c r="DD1680" s="382"/>
      <c r="DE1680" s="374"/>
      <c r="DF1680" s="374"/>
      <c r="DG1680" s="374"/>
      <c r="DH1680" s="374"/>
      <c r="DI1680" s="381"/>
      <c r="DJ1680" s="382"/>
      <c r="DK1680" s="374"/>
      <c r="DL1680" s="374"/>
      <c r="DM1680" s="374"/>
      <c r="DN1680" s="374"/>
      <c r="DO1680" s="381"/>
      <c r="DP1680" s="382"/>
      <c r="DQ1680" s="374"/>
      <c r="DR1680" s="374"/>
      <c r="DS1680" s="374"/>
      <c r="DT1680" s="374"/>
      <c r="DU1680" s="381"/>
      <c r="DV1680" s="382"/>
      <c r="DW1680" s="374"/>
      <c r="DX1680" s="374"/>
      <c r="DY1680" s="374"/>
      <c r="DZ1680" s="374"/>
      <c r="EA1680" s="381"/>
      <c r="EB1680" s="382"/>
      <c r="EC1680" s="374"/>
      <c r="ED1680" s="374"/>
      <c r="EE1680" s="374"/>
      <c r="EF1680" s="374"/>
      <c r="EG1680" s="381"/>
      <c r="EH1680" s="382"/>
      <c r="EI1680" s="374"/>
      <c r="EJ1680" s="374"/>
      <c r="EK1680" s="374"/>
      <c r="EL1680" s="374"/>
      <c r="EM1680" s="381"/>
      <c r="EN1680" s="382"/>
      <c r="EO1680" s="374"/>
      <c r="EP1680" s="374"/>
      <c r="EQ1680" s="374"/>
      <c r="ER1680" s="374"/>
      <c r="ES1680" s="381"/>
      <c r="ET1680" s="382"/>
      <c r="EU1680" s="374"/>
      <c r="EV1680" s="374"/>
      <c r="EW1680" s="374"/>
      <c r="EX1680" s="374"/>
      <c r="EY1680" s="381"/>
      <c r="EZ1680" s="382"/>
      <c r="FA1680" s="374"/>
      <c r="FB1680" s="374"/>
      <c r="FC1680" s="374"/>
      <c r="FD1680" s="374"/>
      <c r="FE1680" s="381"/>
      <c r="FF1680" s="382"/>
      <c r="FG1680" s="374"/>
      <c r="FH1680" s="374"/>
      <c r="FI1680" s="374"/>
      <c r="FJ1680" s="374"/>
      <c r="FK1680" s="381"/>
      <c r="FL1680" s="382"/>
      <c r="FM1680" s="374"/>
      <c r="FN1680" s="374"/>
      <c r="FO1680" s="374"/>
      <c r="FP1680" s="374"/>
      <c r="FQ1680" s="381"/>
      <c r="FR1680" s="382"/>
      <c r="FS1680" s="374"/>
      <c r="FT1680" s="374"/>
      <c r="FU1680" s="374"/>
      <c r="FV1680" s="374"/>
      <c r="FW1680" s="381"/>
      <c r="FX1680" s="382"/>
      <c r="FY1680" s="374"/>
      <c r="FZ1680" s="374"/>
      <c r="GA1680" s="374"/>
      <c r="GB1680" s="374"/>
      <c r="GC1680" s="381"/>
      <c r="GD1680" s="382"/>
      <c r="GE1680" s="374"/>
      <c r="GF1680" s="374"/>
      <c r="GG1680" s="374"/>
      <c r="GH1680" s="374"/>
      <c r="GI1680" s="381"/>
      <c r="GJ1680" s="382"/>
      <c r="GK1680" s="374"/>
      <c r="GL1680" s="374"/>
      <c r="GM1680" s="374"/>
      <c r="GN1680" s="374"/>
      <c r="GO1680" s="381"/>
      <c r="GP1680" s="382"/>
      <c r="GQ1680" s="374"/>
      <c r="GR1680" s="374"/>
      <c r="GS1680" s="374"/>
      <c r="GT1680" s="374"/>
      <c r="GU1680" s="381"/>
      <c r="GV1680" s="382"/>
      <c r="GW1680" s="374"/>
      <c r="GX1680" s="374"/>
      <c r="GY1680" s="374"/>
      <c r="GZ1680" s="374"/>
      <c r="HA1680" s="381"/>
      <c r="HB1680" s="382"/>
      <c r="HC1680" s="374"/>
      <c r="HD1680" s="374"/>
      <c r="HE1680" s="374"/>
      <c r="HF1680" s="374"/>
      <c r="HG1680" s="381"/>
      <c r="HH1680" s="382"/>
      <c r="HI1680" s="374"/>
      <c r="HJ1680" s="374"/>
      <c r="HK1680" s="374"/>
      <c r="HL1680" s="374"/>
      <c r="HM1680" s="381"/>
      <c r="HN1680" s="382"/>
      <c r="HO1680" s="374"/>
      <c r="HP1680" s="374"/>
      <c r="HQ1680" s="374"/>
      <c r="HR1680" s="374"/>
      <c r="HS1680" s="381"/>
      <c r="HT1680" s="382"/>
      <c r="HU1680" s="374"/>
      <c r="HV1680" s="374"/>
      <c r="HW1680" s="374"/>
      <c r="HX1680" s="374"/>
      <c r="HY1680" s="381"/>
      <c r="HZ1680" s="382"/>
      <c r="IA1680" s="374"/>
      <c r="IB1680" s="374"/>
      <c r="IC1680" s="374"/>
      <c r="ID1680" s="374"/>
      <c r="IE1680" s="381"/>
      <c r="IF1680" s="382"/>
      <c r="IG1680" s="374"/>
      <c r="IH1680" s="374"/>
      <c r="II1680" s="374"/>
      <c r="IJ1680" s="374"/>
      <c r="IK1680" s="381"/>
      <c r="IL1680" s="382"/>
      <c r="IM1680" s="374"/>
      <c r="IN1680" s="374"/>
      <c r="IO1680" s="374"/>
      <c r="IP1680" s="374"/>
      <c r="IQ1680" s="381"/>
      <c r="IR1680" s="382"/>
      <c r="IS1680" s="374"/>
      <c r="IT1680" s="374"/>
      <c r="IU1680" s="374"/>
      <c r="IV1680" s="374"/>
    </row>
    <row r="1681" spans="1:256" s="30" customFormat="1" ht="75">
      <c r="A1681" s="161">
        <v>14</v>
      </c>
      <c r="B1681" s="161" t="s">
        <v>91</v>
      </c>
      <c r="C1681" s="161" t="s">
        <v>91</v>
      </c>
      <c r="D1681" s="357" t="s">
        <v>40</v>
      </c>
      <c r="E1681" s="357" t="s">
        <v>40</v>
      </c>
      <c r="F1681" s="270" t="s">
        <v>14</v>
      </c>
      <c r="G1681" s="432" t="s">
        <v>26</v>
      </c>
      <c r="H1681" s="433"/>
      <c r="I1681" s="21">
        <v>1</v>
      </c>
      <c r="J1681" s="379">
        <v>123023</v>
      </c>
      <c r="K1681" s="380">
        <v>123023</v>
      </c>
      <c r="L1681" s="161" t="s">
        <v>22</v>
      </c>
      <c r="M1681" s="161" t="s">
        <v>52</v>
      </c>
      <c r="N1681" s="164">
        <v>0</v>
      </c>
      <c r="O1681" s="374"/>
      <c r="P1681" s="374"/>
      <c r="Q1681" s="381"/>
      <c r="R1681" s="382"/>
      <c r="S1681" s="374"/>
      <c r="T1681" s="374"/>
      <c r="U1681" s="374"/>
      <c r="V1681" s="374"/>
      <c r="W1681" s="381"/>
      <c r="X1681" s="382"/>
      <c r="Y1681" s="374"/>
      <c r="Z1681" s="374"/>
      <c r="AA1681" s="374"/>
      <c r="AB1681" s="374"/>
      <c r="AC1681" s="381"/>
      <c r="AD1681" s="382"/>
      <c r="AE1681" s="374"/>
      <c r="AF1681" s="374"/>
      <c r="AG1681" s="374"/>
      <c r="AH1681" s="374"/>
      <c r="AI1681" s="381"/>
      <c r="AJ1681" s="382"/>
      <c r="AK1681" s="374"/>
      <c r="AL1681" s="374"/>
      <c r="AM1681" s="374"/>
      <c r="AN1681" s="374"/>
      <c r="AO1681" s="381"/>
      <c r="AP1681" s="382"/>
      <c r="AQ1681" s="374"/>
      <c r="AR1681" s="374"/>
      <c r="AS1681" s="374"/>
      <c r="AT1681" s="374"/>
      <c r="AU1681" s="381"/>
      <c r="AV1681" s="382"/>
      <c r="AW1681" s="374"/>
      <c r="AX1681" s="374"/>
      <c r="AY1681" s="374"/>
      <c r="AZ1681" s="374"/>
      <c r="BA1681" s="381"/>
      <c r="BB1681" s="382"/>
      <c r="BC1681" s="374"/>
      <c r="BD1681" s="374"/>
      <c r="BE1681" s="374"/>
      <c r="BF1681" s="374"/>
      <c r="BG1681" s="381"/>
      <c r="BH1681" s="382"/>
      <c r="BI1681" s="374"/>
      <c r="BJ1681" s="374"/>
      <c r="BK1681" s="374"/>
      <c r="BL1681" s="374"/>
      <c r="BM1681" s="381"/>
      <c r="BN1681" s="382"/>
      <c r="BO1681" s="374"/>
      <c r="BP1681" s="374"/>
      <c r="BQ1681" s="374"/>
      <c r="BR1681" s="374"/>
      <c r="BS1681" s="381"/>
      <c r="BT1681" s="382"/>
      <c r="BU1681" s="374"/>
      <c r="BV1681" s="374"/>
      <c r="BW1681" s="374"/>
      <c r="BX1681" s="374"/>
      <c r="BY1681" s="381"/>
      <c r="BZ1681" s="382"/>
      <c r="CA1681" s="374"/>
      <c r="CB1681" s="374"/>
      <c r="CC1681" s="374"/>
      <c r="CD1681" s="374"/>
      <c r="CE1681" s="381"/>
      <c r="CF1681" s="382"/>
      <c r="CG1681" s="374"/>
      <c r="CH1681" s="374"/>
      <c r="CI1681" s="374"/>
      <c r="CJ1681" s="374"/>
      <c r="CK1681" s="381"/>
      <c r="CL1681" s="382"/>
      <c r="CM1681" s="374"/>
      <c r="CN1681" s="374"/>
      <c r="CO1681" s="374"/>
      <c r="CP1681" s="374"/>
      <c r="CQ1681" s="381"/>
      <c r="CR1681" s="382"/>
      <c r="CS1681" s="374"/>
      <c r="CT1681" s="374"/>
      <c r="CU1681" s="374"/>
      <c r="CV1681" s="374"/>
      <c r="CW1681" s="381"/>
      <c r="CX1681" s="382"/>
      <c r="CY1681" s="374"/>
      <c r="CZ1681" s="374"/>
      <c r="DA1681" s="374"/>
      <c r="DB1681" s="374"/>
      <c r="DC1681" s="381"/>
      <c r="DD1681" s="382"/>
      <c r="DE1681" s="374"/>
      <c r="DF1681" s="374"/>
      <c r="DG1681" s="374"/>
      <c r="DH1681" s="374"/>
      <c r="DI1681" s="381"/>
      <c r="DJ1681" s="382"/>
      <c r="DK1681" s="374"/>
      <c r="DL1681" s="374"/>
      <c r="DM1681" s="374"/>
      <c r="DN1681" s="374"/>
      <c r="DO1681" s="381"/>
      <c r="DP1681" s="382"/>
      <c r="DQ1681" s="374"/>
      <c r="DR1681" s="374"/>
      <c r="DS1681" s="374"/>
      <c r="DT1681" s="374"/>
      <c r="DU1681" s="381"/>
      <c r="DV1681" s="382"/>
      <c r="DW1681" s="374"/>
      <c r="DX1681" s="374"/>
      <c r="DY1681" s="374"/>
      <c r="DZ1681" s="374"/>
      <c r="EA1681" s="381"/>
      <c r="EB1681" s="382"/>
      <c r="EC1681" s="374"/>
      <c r="ED1681" s="374"/>
      <c r="EE1681" s="374"/>
      <c r="EF1681" s="374"/>
      <c r="EG1681" s="381"/>
      <c r="EH1681" s="382"/>
      <c r="EI1681" s="374"/>
      <c r="EJ1681" s="374"/>
      <c r="EK1681" s="374"/>
      <c r="EL1681" s="374"/>
      <c r="EM1681" s="381"/>
      <c r="EN1681" s="382"/>
      <c r="EO1681" s="374"/>
      <c r="EP1681" s="374"/>
      <c r="EQ1681" s="374"/>
      <c r="ER1681" s="374"/>
      <c r="ES1681" s="381"/>
      <c r="ET1681" s="382"/>
      <c r="EU1681" s="374"/>
      <c r="EV1681" s="374"/>
      <c r="EW1681" s="374"/>
      <c r="EX1681" s="374"/>
      <c r="EY1681" s="381"/>
      <c r="EZ1681" s="382"/>
      <c r="FA1681" s="374"/>
      <c r="FB1681" s="374"/>
      <c r="FC1681" s="374"/>
      <c r="FD1681" s="374"/>
      <c r="FE1681" s="381"/>
      <c r="FF1681" s="382"/>
      <c r="FG1681" s="374"/>
      <c r="FH1681" s="374"/>
      <c r="FI1681" s="374"/>
      <c r="FJ1681" s="374"/>
      <c r="FK1681" s="381"/>
      <c r="FL1681" s="382"/>
      <c r="FM1681" s="374"/>
      <c r="FN1681" s="374"/>
      <c r="FO1681" s="374"/>
      <c r="FP1681" s="374"/>
      <c r="FQ1681" s="381"/>
      <c r="FR1681" s="382"/>
      <c r="FS1681" s="374"/>
      <c r="FT1681" s="374"/>
      <c r="FU1681" s="374"/>
      <c r="FV1681" s="374"/>
      <c r="FW1681" s="381"/>
      <c r="FX1681" s="382"/>
      <c r="FY1681" s="374"/>
      <c r="FZ1681" s="374"/>
      <c r="GA1681" s="374"/>
      <c r="GB1681" s="374"/>
      <c r="GC1681" s="381"/>
      <c r="GD1681" s="382"/>
      <c r="GE1681" s="374"/>
      <c r="GF1681" s="374"/>
      <c r="GG1681" s="374"/>
      <c r="GH1681" s="374"/>
      <c r="GI1681" s="381"/>
      <c r="GJ1681" s="382"/>
      <c r="GK1681" s="374"/>
      <c r="GL1681" s="374"/>
      <c r="GM1681" s="374"/>
      <c r="GN1681" s="374"/>
      <c r="GO1681" s="381"/>
      <c r="GP1681" s="382"/>
      <c r="GQ1681" s="374"/>
      <c r="GR1681" s="374"/>
      <c r="GS1681" s="374"/>
      <c r="GT1681" s="374"/>
      <c r="GU1681" s="381"/>
      <c r="GV1681" s="382"/>
      <c r="GW1681" s="374"/>
      <c r="GX1681" s="374"/>
      <c r="GY1681" s="374"/>
      <c r="GZ1681" s="374"/>
      <c r="HA1681" s="381"/>
      <c r="HB1681" s="382"/>
      <c r="HC1681" s="374"/>
      <c r="HD1681" s="374"/>
      <c r="HE1681" s="374"/>
      <c r="HF1681" s="374"/>
      <c r="HG1681" s="381"/>
      <c r="HH1681" s="382"/>
      <c r="HI1681" s="374"/>
      <c r="HJ1681" s="374"/>
      <c r="HK1681" s="374"/>
      <c r="HL1681" s="374"/>
      <c r="HM1681" s="381"/>
      <c r="HN1681" s="382"/>
      <c r="HO1681" s="374"/>
      <c r="HP1681" s="374"/>
      <c r="HQ1681" s="374"/>
      <c r="HR1681" s="374"/>
      <c r="HS1681" s="381"/>
      <c r="HT1681" s="382"/>
      <c r="HU1681" s="374"/>
      <c r="HV1681" s="374"/>
      <c r="HW1681" s="374"/>
      <c r="HX1681" s="374"/>
      <c r="HY1681" s="381"/>
      <c r="HZ1681" s="382"/>
      <c r="IA1681" s="374"/>
      <c r="IB1681" s="374"/>
      <c r="IC1681" s="374"/>
      <c r="ID1681" s="374"/>
      <c r="IE1681" s="381"/>
      <c r="IF1681" s="382"/>
      <c r="IG1681" s="374"/>
      <c r="IH1681" s="374"/>
      <c r="II1681" s="374"/>
      <c r="IJ1681" s="374"/>
      <c r="IK1681" s="381"/>
      <c r="IL1681" s="382"/>
      <c r="IM1681" s="374"/>
      <c r="IN1681" s="374"/>
      <c r="IO1681" s="374"/>
      <c r="IP1681" s="374"/>
      <c r="IQ1681" s="381"/>
      <c r="IR1681" s="382"/>
      <c r="IS1681" s="374"/>
      <c r="IT1681" s="374"/>
      <c r="IU1681" s="374"/>
      <c r="IV1681" s="374"/>
    </row>
    <row r="1682" spans="1:256" s="30" customFormat="1" ht="75">
      <c r="A1682" s="161">
        <v>15</v>
      </c>
      <c r="B1682" s="161" t="s">
        <v>92</v>
      </c>
      <c r="C1682" s="161" t="s">
        <v>92</v>
      </c>
      <c r="D1682" s="357" t="s">
        <v>41</v>
      </c>
      <c r="E1682" s="357" t="s">
        <v>41</v>
      </c>
      <c r="F1682" s="270" t="s">
        <v>14</v>
      </c>
      <c r="G1682" s="432" t="s">
        <v>26</v>
      </c>
      <c r="H1682" s="433"/>
      <c r="I1682" s="21">
        <v>1</v>
      </c>
      <c r="J1682" s="379">
        <v>123023</v>
      </c>
      <c r="K1682" s="380">
        <v>123023</v>
      </c>
      <c r="L1682" s="161" t="s">
        <v>22</v>
      </c>
      <c r="M1682" s="161" t="s">
        <v>53</v>
      </c>
      <c r="N1682" s="164">
        <v>0</v>
      </c>
      <c r="O1682" s="374"/>
      <c r="P1682" s="374"/>
      <c r="Q1682" s="381"/>
      <c r="R1682" s="382"/>
      <c r="S1682" s="374"/>
      <c r="T1682" s="374"/>
      <c r="U1682" s="374"/>
      <c r="V1682" s="374"/>
      <c r="W1682" s="381"/>
      <c r="X1682" s="382"/>
      <c r="Y1682" s="374"/>
      <c r="Z1682" s="374"/>
      <c r="AA1682" s="374"/>
      <c r="AB1682" s="374"/>
      <c r="AC1682" s="381"/>
      <c r="AD1682" s="382"/>
      <c r="AE1682" s="374"/>
      <c r="AF1682" s="374"/>
      <c r="AG1682" s="374"/>
      <c r="AH1682" s="374"/>
      <c r="AI1682" s="381"/>
      <c r="AJ1682" s="382"/>
      <c r="AK1682" s="374"/>
      <c r="AL1682" s="374"/>
      <c r="AM1682" s="374"/>
      <c r="AN1682" s="374"/>
      <c r="AO1682" s="381"/>
      <c r="AP1682" s="382"/>
      <c r="AQ1682" s="374"/>
      <c r="AR1682" s="374"/>
      <c r="AS1682" s="374"/>
      <c r="AT1682" s="374"/>
      <c r="AU1682" s="381"/>
      <c r="AV1682" s="382"/>
      <c r="AW1682" s="374"/>
      <c r="AX1682" s="374"/>
      <c r="AY1682" s="374"/>
      <c r="AZ1682" s="374"/>
      <c r="BA1682" s="381"/>
      <c r="BB1682" s="382"/>
      <c r="BC1682" s="374"/>
      <c r="BD1682" s="374"/>
      <c r="BE1682" s="374"/>
      <c r="BF1682" s="374"/>
      <c r="BG1682" s="381"/>
      <c r="BH1682" s="382"/>
      <c r="BI1682" s="374"/>
      <c r="BJ1682" s="374"/>
      <c r="BK1682" s="374"/>
      <c r="BL1682" s="374"/>
      <c r="BM1682" s="381"/>
      <c r="BN1682" s="382"/>
      <c r="BO1682" s="374"/>
      <c r="BP1682" s="374"/>
      <c r="BQ1682" s="374"/>
      <c r="BR1682" s="374"/>
      <c r="BS1682" s="381"/>
      <c r="BT1682" s="382"/>
      <c r="BU1682" s="374"/>
      <c r="BV1682" s="374"/>
      <c r="BW1682" s="374"/>
      <c r="BX1682" s="374"/>
      <c r="BY1682" s="381"/>
      <c r="BZ1682" s="382"/>
      <c r="CA1682" s="374"/>
      <c r="CB1682" s="374"/>
      <c r="CC1682" s="374"/>
      <c r="CD1682" s="374"/>
      <c r="CE1682" s="381"/>
      <c r="CF1682" s="382"/>
      <c r="CG1682" s="374"/>
      <c r="CH1682" s="374"/>
      <c r="CI1682" s="374"/>
      <c r="CJ1682" s="374"/>
      <c r="CK1682" s="381"/>
      <c r="CL1682" s="382"/>
      <c r="CM1682" s="374"/>
      <c r="CN1682" s="374"/>
      <c r="CO1682" s="374"/>
      <c r="CP1682" s="374"/>
      <c r="CQ1682" s="381"/>
      <c r="CR1682" s="382"/>
      <c r="CS1682" s="374"/>
      <c r="CT1682" s="374"/>
      <c r="CU1682" s="374"/>
      <c r="CV1682" s="374"/>
      <c r="CW1682" s="381"/>
      <c r="CX1682" s="382"/>
      <c r="CY1682" s="374"/>
      <c r="CZ1682" s="374"/>
      <c r="DA1682" s="374"/>
      <c r="DB1682" s="374"/>
      <c r="DC1682" s="381"/>
      <c r="DD1682" s="382"/>
      <c r="DE1682" s="374"/>
      <c r="DF1682" s="374"/>
      <c r="DG1682" s="374"/>
      <c r="DH1682" s="374"/>
      <c r="DI1682" s="381"/>
      <c r="DJ1682" s="382"/>
      <c r="DK1682" s="374"/>
      <c r="DL1682" s="374"/>
      <c r="DM1682" s="374"/>
      <c r="DN1682" s="374"/>
      <c r="DO1682" s="381"/>
      <c r="DP1682" s="382"/>
      <c r="DQ1682" s="374"/>
      <c r="DR1682" s="374"/>
      <c r="DS1682" s="374"/>
      <c r="DT1682" s="374"/>
      <c r="DU1682" s="381"/>
      <c r="DV1682" s="382"/>
      <c r="DW1682" s="374"/>
      <c r="DX1682" s="374"/>
      <c r="DY1682" s="374"/>
      <c r="DZ1682" s="374"/>
      <c r="EA1682" s="381"/>
      <c r="EB1682" s="382"/>
      <c r="EC1682" s="374"/>
      <c r="ED1682" s="374"/>
      <c r="EE1682" s="374"/>
      <c r="EF1682" s="374"/>
      <c r="EG1682" s="381"/>
      <c r="EH1682" s="382"/>
      <c r="EI1682" s="374"/>
      <c r="EJ1682" s="374"/>
      <c r="EK1682" s="374"/>
      <c r="EL1682" s="374"/>
      <c r="EM1682" s="381"/>
      <c r="EN1682" s="382"/>
      <c r="EO1682" s="374"/>
      <c r="EP1682" s="374"/>
      <c r="EQ1682" s="374"/>
      <c r="ER1682" s="374"/>
      <c r="ES1682" s="381"/>
      <c r="ET1682" s="382"/>
      <c r="EU1682" s="374"/>
      <c r="EV1682" s="374"/>
      <c r="EW1682" s="374"/>
      <c r="EX1682" s="374"/>
      <c r="EY1682" s="381"/>
      <c r="EZ1682" s="382"/>
      <c r="FA1682" s="374"/>
      <c r="FB1682" s="374"/>
      <c r="FC1682" s="374"/>
      <c r="FD1682" s="374"/>
      <c r="FE1682" s="381"/>
      <c r="FF1682" s="382"/>
      <c r="FG1682" s="374"/>
      <c r="FH1682" s="374"/>
      <c r="FI1682" s="374"/>
      <c r="FJ1682" s="374"/>
      <c r="FK1682" s="381"/>
      <c r="FL1682" s="382"/>
      <c r="FM1682" s="374"/>
      <c r="FN1682" s="374"/>
      <c r="FO1682" s="374"/>
      <c r="FP1682" s="374"/>
      <c r="FQ1682" s="381"/>
      <c r="FR1682" s="382"/>
      <c r="FS1682" s="374"/>
      <c r="FT1682" s="374"/>
      <c r="FU1682" s="374"/>
      <c r="FV1682" s="374"/>
      <c r="FW1682" s="381"/>
      <c r="FX1682" s="382"/>
      <c r="FY1682" s="374"/>
      <c r="FZ1682" s="374"/>
      <c r="GA1682" s="374"/>
      <c r="GB1682" s="374"/>
      <c r="GC1682" s="381"/>
      <c r="GD1682" s="382"/>
      <c r="GE1682" s="374"/>
      <c r="GF1682" s="374"/>
      <c r="GG1682" s="374"/>
      <c r="GH1682" s="374"/>
      <c r="GI1682" s="381"/>
      <c r="GJ1682" s="382"/>
      <c r="GK1682" s="374"/>
      <c r="GL1682" s="374"/>
      <c r="GM1682" s="374"/>
      <c r="GN1682" s="374"/>
      <c r="GO1682" s="381"/>
      <c r="GP1682" s="382"/>
      <c r="GQ1682" s="374"/>
      <c r="GR1682" s="374"/>
      <c r="GS1682" s="374"/>
      <c r="GT1682" s="374"/>
      <c r="GU1682" s="381"/>
      <c r="GV1682" s="382"/>
      <c r="GW1682" s="374"/>
      <c r="GX1682" s="374"/>
      <c r="GY1682" s="374"/>
      <c r="GZ1682" s="374"/>
      <c r="HA1682" s="381"/>
      <c r="HB1682" s="382"/>
      <c r="HC1682" s="374"/>
      <c r="HD1682" s="374"/>
      <c r="HE1682" s="374"/>
      <c r="HF1682" s="374"/>
      <c r="HG1682" s="381"/>
      <c r="HH1682" s="382"/>
      <c r="HI1682" s="374"/>
      <c r="HJ1682" s="374"/>
      <c r="HK1682" s="374"/>
      <c r="HL1682" s="374"/>
      <c r="HM1682" s="381"/>
      <c r="HN1682" s="382"/>
      <c r="HO1682" s="374"/>
      <c r="HP1682" s="374"/>
      <c r="HQ1682" s="374"/>
      <c r="HR1682" s="374"/>
      <c r="HS1682" s="381"/>
      <c r="HT1682" s="382"/>
      <c r="HU1682" s="374"/>
      <c r="HV1682" s="374"/>
      <c r="HW1682" s="374"/>
      <c r="HX1682" s="374"/>
      <c r="HY1682" s="381"/>
      <c r="HZ1682" s="382"/>
      <c r="IA1682" s="374"/>
      <c r="IB1682" s="374"/>
      <c r="IC1682" s="374"/>
      <c r="ID1682" s="374"/>
      <c r="IE1682" s="381"/>
      <c r="IF1682" s="382"/>
      <c r="IG1682" s="374"/>
      <c r="IH1682" s="374"/>
      <c r="II1682" s="374"/>
      <c r="IJ1682" s="374"/>
      <c r="IK1682" s="381"/>
      <c r="IL1682" s="382"/>
      <c r="IM1682" s="374"/>
      <c r="IN1682" s="374"/>
      <c r="IO1682" s="374"/>
      <c r="IP1682" s="374"/>
      <c r="IQ1682" s="381"/>
      <c r="IR1682" s="382"/>
      <c r="IS1682" s="374"/>
      <c r="IT1682" s="374"/>
      <c r="IU1682" s="374"/>
      <c r="IV1682" s="374"/>
    </row>
    <row r="1683" spans="1:256" s="30" customFormat="1" ht="56.25">
      <c r="A1683" s="161">
        <v>16</v>
      </c>
      <c r="B1683" s="161" t="s">
        <v>68</v>
      </c>
      <c r="C1683" s="161" t="s">
        <v>68</v>
      </c>
      <c r="D1683" s="357" t="s">
        <v>2673</v>
      </c>
      <c r="E1683" s="357" t="s">
        <v>2673</v>
      </c>
      <c r="F1683" s="270" t="s">
        <v>23</v>
      </c>
      <c r="G1683" s="432" t="s">
        <v>26</v>
      </c>
      <c r="H1683" s="433"/>
      <c r="I1683" s="21">
        <v>1</v>
      </c>
      <c r="J1683" s="379">
        <v>6000000</v>
      </c>
      <c r="K1683" s="380">
        <v>6000000</v>
      </c>
      <c r="L1683" s="161" t="s">
        <v>22</v>
      </c>
      <c r="M1683" s="161" t="s">
        <v>54</v>
      </c>
      <c r="N1683" s="164">
        <v>0</v>
      </c>
      <c r="O1683" s="374"/>
      <c r="P1683" s="374"/>
      <c r="Q1683" s="381"/>
      <c r="R1683" s="382"/>
      <c r="S1683" s="374"/>
      <c r="T1683" s="374"/>
      <c r="U1683" s="374"/>
      <c r="V1683" s="374"/>
      <c r="W1683" s="381"/>
      <c r="X1683" s="382"/>
      <c r="Y1683" s="374"/>
      <c r="Z1683" s="374"/>
      <c r="AA1683" s="374"/>
      <c r="AB1683" s="374"/>
      <c r="AC1683" s="381"/>
      <c r="AD1683" s="382"/>
      <c r="AE1683" s="374"/>
      <c r="AF1683" s="374"/>
      <c r="AG1683" s="374"/>
      <c r="AH1683" s="374"/>
      <c r="AI1683" s="381"/>
      <c r="AJ1683" s="382"/>
      <c r="AK1683" s="374"/>
      <c r="AL1683" s="374"/>
      <c r="AM1683" s="374"/>
      <c r="AN1683" s="374"/>
      <c r="AO1683" s="381"/>
      <c r="AP1683" s="382"/>
      <c r="AQ1683" s="374"/>
      <c r="AR1683" s="374"/>
      <c r="AS1683" s="374"/>
      <c r="AT1683" s="374"/>
      <c r="AU1683" s="381"/>
      <c r="AV1683" s="382"/>
      <c r="AW1683" s="374"/>
      <c r="AX1683" s="374"/>
      <c r="AY1683" s="374"/>
      <c r="AZ1683" s="374"/>
      <c r="BA1683" s="381"/>
      <c r="BB1683" s="382"/>
      <c r="BC1683" s="374"/>
      <c r="BD1683" s="374"/>
      <c r="BE1683" s="374"/>
      <c r="BF1683" s="374"/>
      <c r="BG1683" s="381"/>
      <c r="BH1683" s="382"/>
      <c r="BI1683" s="374"/>
      <c r="BJ1683" s="374"/>
      <c r="BK1683" s="374"/>
      <c r="BL1683" s="374"/>
      <c r="BM1683" s="381"/>
      <c r="BN1683" s="382"/>
      <c r="BO1683" s="374"/>
      <c r="BP1683" s="374"/>
      <c r="BQ1683" s="374"/>
      <c r="BR1683" s="374"/>
      <c r="BS1683" s="381"/>
      <c r="BT1683" s="382"/>
      <c r="BU1683" s="374"/>
      <c r="BV1683" s="374"/>
      <c r="BW1683" s="374"/>
      <c r="BX1683" s="374"/>
      <c r="BY1683" s="381"/>
      <c r="BZ1683" s="382"/>
      <c r="CA1683" s="374"/>
      <c r="CB1683" s="374"/>
      <c r="CC1683" s="374"/>
      <c r="CD1683" s="374"/>
      <c r="CE1683" s="381"/>
      <c r="CF1683" s="382"/>
      <c r="CG1683" s="374"/>
      <c r="CH1683" s="374"/>
      <c r="CI1683" s="374"/>
      <c r="CJ1683" s="374"/>
      <c r="CK1683" s="381"/>
      <c r="CL1683" s="382"/>
      <c r="CM1683" s="374"/>
      <c r="CN1683" s="374"/>
      <c r="CO1683" s="374"/>
      <c r="CP1683" s="374"/>
      <c r="CQ1683" s="381"/>
      <c r="CR1683" s="382"/>
      <c r="CS1683" s="374"/>
      <c r="CT1683" s="374"/>
      <c r="CU1683" s="374"/>
      <c r="CV1683" s="374"/>
      <c r="CW1683" s="381"/>
      <c r="CX1683" s="382"/>
      <c r="CY1683" s="374"/>
      <c r="CZ1683" s="374"/>
      <c r="DA1683" s="374"/>
      <c r="DB1683" s="374"/>
      <c r="DC1683" s="381"/>
      <c r="DD1683" s="382"/>
      <c r="DE1683" s="374"/>
      <c r="DF1683" s="374"/>
      <c r="DG1683" s="374"/>
      <c r="DH1683" s="374"/>
      <c r="DI1683" s="381"/>
      <c r="DJ1683" s="382"/>
      <c r="DK1683" s="374"/>
      <c r="DL1683" s="374"/>
      <c r="DM1683" s="374"/>
      <c r="DN1683" s="374"/>
      <c r="DO1683" s="381"/>
      <c r="DP1683" s="382"/>
      <c r="DQ1683" s="374"/>
      <c r="DR1683" s="374"/>
      <c r="DS1683" s="374"/>
      <c r="DT1683" s="374"/>
      <c r="DU1683" s="381"/>
      <c r="DV1683" s="382"/>
      <c r="DW1683" s="374"/>
      <c r="DX1683" s="374"/>
      <c r="DY1683" s="374"/>
      <c r="DZ1683" s="374"/>
      <c r="EA1683" s="381"/>
      <c r="EB1683" s="382"/>
      <c r="EC1683" s="374"/>
      <c r="ED1683" s="374"/>
      <c r="EE1683" s="374"/>
      <c r="EF1683" s="374"/>
      <c r="EG1683" s="381"/>
      <c r="EH1683" s="382"/>
      <c r="EI1683" s="374"/>
      <c r="EJ1683" s="374"/>
      <c r="EK1683" s="374"/>
      <c r="EL1683" s="374"/>
      <c r="EM1683" s="381"/>
      <c r="EN1683" s="382"/>
      <c r="EO1683" s="374"/>
      <c r="EP1683" s="374"/>
      <c r="EQ1683" s="374"/>
      <c r="ER1683" s="374"/>
      <c r="ES1683" s="381"/>
      <c r="ET1683" s="382"/>
      <c r="EU1683" s="374"/>
      <c r="EV1683" s="374"/>
      <c r="EW1683" s="374"/>
      <c r="EX1683" s="374"/>
      <c r="EY1683" s="381"/>
      <c r="EZ1683" s="382"/>
      <c r="FA1683" s="374"/>
      <c r="FB1683" s="374"/>
      <c r="FC1683" s="374"/>
      <c r="FD1683" s="374"/>
      <c r="FE1683" s="381"/>
      <c r="FF1683" s="382"/>
      <c r="FG1683" s="374"/>
      <c r="FH1683" s="374"/>
      <c r="FI1683" s="374"/>
      <c r="FJ1683" s="374"/>
      <c r="FK1683" s="381"/>
      <c r="FL1683" s="382"/>
      <c r="FM1683" s="374"/>
      <c r="FN1683" s="374"/>
      <c r="FO1683" s="374"/>
      <c r="FP1683" s="374"/>
      <c r="FQ1683" s="381"/>
      <c r="FR1683" s="382"/>
      <c r="FS1683" s="374"/>
      <c r="FT1683" s="374"/>
      <c r="FU1683" s="374"/>
      <c r="FV1683" s="374"/>
      <c r="FW1683" s="381"/>
      <c r="FX1683" s="382"/>
      <c r="FY1683" s="374"/>
      <c r="FZ1683" s="374"/>
      <c r="GA1683" s="374"/>
      <c r="GB1683" s="374"/>
      <c r="GC1683" s="381"/>
      <c r="GD1683" s="382"/>
      <c r="GE1683" s="374"/>
      <c r="GF1683" s="374"/>
      <c r="GG1683" s="374"/>
      <c r="GH1683" s="374"/>
      <c r="GI1683" s="381"/>
      <c r="GJ1683" s="382"/>
      <c r="GK1683" s="374"/>
      <c r="GL1683" s="374"/>
      <c r="GM1683" s="374"/>
      <c r="GN1683" s="374"/>
      <c r="GO1683" s="381"/>
      <c r="GP1683" s="382"/>
      <c r="GQ1683" s="374"/>
      <c r="GR1683" s="374"/>
      <c r="GS1683" s="374"/>
      <c r="GT1683" s="374"/>
      <c r="GU1683" s="381"/>
      <c r="GV1683" s="382"/>
      <c r="GW1683" s="374"/>
      <c r="GX1683" s="374"/>
      <c r="GY1683" s="374"/>
      <c r="GZ1683" s="374"/>
      <c r="HA1683" s="381"/>
      <c r="HB1683" s="382"/>
      <c r="HC1683" s="374"/>
      <c r="HD1683" s="374"/>
      <c r="HE1683" s="374"/>
      <c r="HF1683" s="374"/>
      <c r="HG1683" s="381"/>
      <c r="HH1683" s="382"/>
      <c r="HI1683" s="374"/>
      <c r="HJ1683" s="374"/>
      <c r="HK1683" s="374"/>
      <c r="HL1683" s="374"/>
      <c r="HM1683" s="381"/>
      <c r="HN1683" s="382"/>
      <c r="HO1683" s="374"/>
      <c r="HP1683" s="374"/>
      <c r="HQ1683" s="374"/>
      <c r="HR1683" s="374"/>
      <c r="HS1683" s="381"/>
      <c r="HT1683" s="382"/>
      <c r="HU1683" s="374"/>
      <c r="HV1683" s="374"/>
      <c r="HW1683" s="374"/>
      <c r="HX1683" s="374"/>
      <c r="HY1683" s="381"/>
      <c r="HZ1683" s="382"/>
      <c r="IA1683" s="374"/>
      <c r="IB1683" s="374"/>
      <c r="IC1683" s="374"/>
      <c r="ID1683" s="374"/>
      <c r="IE1683" s="381"/>
      <c r="IF1683" s="382"/>
      <c r="IG1683" s="374"/>
      <c r="IH1683" s="374"/>
      <c r="II1683" s="374"/>
      <c r="IJ1683" s="374"/>
      <c r="IK1683" s="381"/>
      <c r="IL1683" s="382"/>
      <c r="IM1683" s="374"/>
      <c r="IN1683" s="374"/>
      <c r="IO1683" s="374"/>
      <c r="IP1683" s="374"/>
      <c r="IQ1683" s="381"/>
      <c r="IR1683" s="382"/>
      <c r="IS1683" s="374"/>
      <c r="IT1683" s="374"/>
      <c r="IU1683" s="374"/>
      <c r="IV1683" s="374"/>
    </row>
    <row r="1684" spans="1:256" s="30" customFormat="1" ht="56.25">
      <c r="A1684" s="161">
        <v>17</v>
      </c>
      <c r="B1684" s="161" t="s">
        <v>2674</v>
      </c>
      <c r="C1684" s="161" t="s">
        <v>2674</v>
      </c>
      <c r="D1684" s="357" t="s">
        <v>2675</v>
      </c>
      <c r="E1684" s="357" t="s">
        <v>2675</v>
      </c>
      <c r="F1684" s="270" t="s">
        <v>14</v>
      </c>
      <c r="G1684" s="432" t="s">
        <v>26</v>
      </c>
      <c r="H1684" s="433"/>
      <c r="I1684" s="21">
        <v>1</v>
      </c>
      <c r="J1684" s="379">
        <v>300000</v>
      </c>
      <c r="K1684" s="380">
        <v>300000</v>
      </c>
      <c r="L1684" s="161" t="s">
        <v>22</v>
      </c>
      <c r="M1684" s="161" t="s">
        <v>55</v>
      </c>
      <c r="N1684" s="164">
        <v>0</v>
      </c>
      <c r="O1684" s="374"/>
      <c r="P1684" s="374"/>
      <c r="Q1684" s="381"/>
      <c r="R1684" s="382"/>
      <c r="S1684" s="374"/>
      <c r="T1684" s="374"/>
      <c r="U1684" s="374"/>
      <c r="V1684" s="374"/>
      <c r="W1684" s="381"/>
      <c r="X1684" s="382"/>
      <c r="Y1684" s="374"/>
      <c r="Z1684" s="374"/>
      <c r="AA1684" s="374"/>
      <c r="AB1684" s="374"/>
      <c r="AC1684" s="381"/>
      <c r="AD1684" s="382"/>
      <c r="AE1684" s="374"/>
      <c r="AF1684" s="374"/>
      <c r="AG1684" s="374"/>
      <c r="AH1684" s="374"/>
      <c r="AI1684" s="381"/>
      <c r="AJ1684" s="382"/>
      <c r="AK1684" s="374"/>
      <c r="AL1684" s="374"/>
      <c r="AM1684" s="374"/>
      <c r="AN1684" s="374"/>
      <c r="AO1684" s="381"/>
      <c r="AP1684" s="382"/>
      <c r="AQ1684" s="374"/>
      <c r="AR1684" s="374"/>
      <c r="AS1684" s="374"/>
      <c r="AT1684" s="374"/>
      <c r="AU1684" s="381"/>
      <c r="AV1684" s="382"/>
      <c r="AW1684" s="374"/>
      <c r="AX1684" s="374"/>
      <c r="AY1684" s="374"/>
      <c r="AZ1684" s="374"/>
      <c r="BA1684" s="381"/>
      <c r="BB1684" s="382"/>
      <c r="BC1684" s="374"/>
      <c r="BD1684" s="374"/>
      <c r="BE1684" s="374"/>
      <c r="BF1684" s="374"/>
      <c r="BG1684" s="381"/>
      <c r="BH1684" s="382"/>
      <c r="BI1684" s="374"/>
      <c r="BJ1684" s="374"/>
      <c r="BK1684" s="374"/>
      <c r="BL1684" s="374"/>
      <c r="BM1684" s="381"/>
      <c r="BN1684" s="382"/>
      <c r="BO1684" s="374"/>
      <c r="BP1684" s="374"/>
      <c r="BQ1684" s="374"/>
      <c r="BR1684" s="374"/>
      <c r="BS1684" s="381"/>
      <c r="BT1684" s="382"/>
      <c r="BU1684" s="374"/>
      <c r="BV1684" s="374"/>
      <c r="BW1684" s="374"/>
      <c r="BX1684" s="374"/>
      <c r="BY1684" s="381"/>
      <c r="BZ1684" s="382"/>
      <c r="CA1684" s="374"/>
      <c r="CB1684" s="374"/>
      <c r="CC1684" s="374"/>
      <c r="CD1684" s="374"/>
      <c r="CE1684" s="381"/>
      <c r="CF1684" s="382"/>
      <c r="CG1684" s="374"/>
      <c r="CH1684" s="374"/>
      <c r="CI1684" s="374"/>
      <c r="CJ1684" s="374"/>
      <c r="CK1684" s="381"/>
      <c r="CL1684" s="382"/>
      <c r="CM1684" s="374"/>
      <c r="CN1684" s="374"/>
      <c r="CO1684" s="374"/>
      <c r="CP1684" s="374"/>
      <c r="CQ1684" s="381"/>
      <c r="CR1684" s="382"/>
      <c r="CS1684" s="374"/>
      <c r="CT1684" s="374"/>
      <c r="CU1684" s="374"/>
      <c r="CV1684" s="374"/>
      <c r="CW1684" s="381"/>
      <c r="CX1684" s="382"/>
      <c r="CY1684" s="374"/>
      <c r="CZ1684" s="374"/>
      <c r="DA1684" s="374"/>
      <c r="DB1684" s="374"/>
      <c r="DC1684" s="381"/>
      <c r="DD1684" s="382"/>
      <c r="DE1684" s="374"/>
      <c r="DF1684" s="374"/>
      <c r="DG1684" s="374"/>
      <c r="DH1684" s="374"/>
      <c r="DI1684" s="381"/>
      <c r="DJ1684" s="382"/>
      <c r="DK1684" s="374"/>
      <c r="DL1684" s="374"/>
      <c r="DM1684" s="374"/>
      <c r="DN1684" s="374"/>
      <c r="DO1684" s="381"/>
      <c r="DP1684" s="382"/>
      <c r="DQ1684" s="374"/>
      <c r="DR1684" s="374"/>
      <c r="DS1684" s="374"/>
      <c r="DT1684" s="374"/>
      <c r="DU1684" s="381"/>
      <c r="DV1684" s="382"/>
      <c r="DW1684" s="374"/>
      <c r="DX1684" s="374"/>
      <c r="DY1684" s="374"/>
      <c r="DZ1684" s="374"/>
      <c r="EA1684" s="381"/>
      <c r="EB1684" s="382"/>
      <c r="EC1684" s="374"/>
      <c r="ED1684" s="374"/>
      <c r="EE1684" s="374"/>
      <c r="EF1684" s="374"/>
      <c r="EG1684" s="381"/>
      <c r="EH1684" s="382"/>
      <c r="EI1684" s="374"/>
      <c r="EJ1684" s="374"/>
      <c r="EK1684" s="374"/>
      <c r="EL1684" s="374"/>
      <c r="EM1684" s="381"/>
      <c r="EN1684" s="382"/>
      <c r="EO1684" s="374"/>
      <c r="EP1684" s="374"/>
      <c r="EQ1684" s="374"/>
      <c r="ER1684" s="374"/>
      <c r="ES1684" s="381"/>
      <c r="ET1684" s="382"/>
      <c r="EU1684" s="374"/>
      <c r="EV1684" s="374"/>
      <c r="EW1684" s="374"/>
      <c r="EX1684" s="374"/>
      <c r="EY1684" s="381"/>
      <c r="EZ1684" s="382"/>
      <c r="FA1684" s="374"/>
      <c r="FB1684" s="374"/>
      <c r="FC1684" s="374"/>
      <c r="FD1684" s="374"/>
      <c r="FE1684" s="381"/>
      <c r="FF1684" s="382"/>
      <c r="FG1684" s="374"/>
      <c r="FH1684" s="374"/>
      <c r="FI1684" s="374"/>
      <c r="FJ1684" s="374"/>
      <c r="FK1684" s="381"/>
      <c r="FL1684" s="382"/>
      <c r="FM1684" s="374"/>
      <c r="FN1684" s="374"/>
      <c r="FO1684" s="374"/>
      <c r="FP1684" s="374"/>
      <c r="FQ1684" s="381"/>
      <c r="FR1684" s="382"/>
      <c r="FS1684" s="374"/>
      <c r="FT1684" s="374"/>
      <c r="FU1684" s="374"/>
      <c r="FV1684" s="374"/>
      <c r="FW1684" s="381"/>
      <c r="FX1684" s="382"/>
      <c r="FY1684" s="374"/>
      <c r="FZ1684" s="374"/>
      <c r="GA1684" s="374"/>
      <c r="GB1684" s="374"/>
      <c r="GC1684" s="381"/>
      <c r="GD1684" s="382"/>
      <c r="GE1684" s="374"/>
      <c r="GF1684" s="374"/>
      <c r="GG1684" s="374"/>
      <c r="GH1684" s="374"/>
      <c r="GI1684" s="381"/>
      <c r="GJ1684" s="382"/>
      <c r="GK1684" s="374"/>
      <c r="GL1684" s="374"/>
      <c r="GM1684" s="374"/>
      <c r="GN1684" s="374"/>
      <c r="GO1684" s="381"/>
      <c r="GP1684" s="382"/>
      <c r="GQ1684" s="374"/>
      <c r="GR1684" s="374"/>
      <c r="GS1684" s="374"/>
      <c r="GT1684" s="374"/>
      <c r="GU1684" s="381"/>
      <c r="GV1684" s="382"/>
      <c r="GW1684" s="374"/>
      <c r="GX1684" s="374"/>
      <c r="GY1684" s="374"/>
      <c r="GZ1684" s="374"/>
      <c r="HA1684" s="381"/>
      <c r="HB1684" s="382"/>
      <c r="HC1684" s="374"/>
      <c r="HD1684" s="374"/>
      <c r="HE1684" s="374"/>
      <c r="HF1684" s="374"/>
      <c r="HG1684" s="381"/>
      <c r="HH1684" s="382"/>
      <c r="HI1684" s="374"/>
      <c r="HJ1684" s="374"/>
      <c r="HK1684" s="374"/>
      <c r="HL1684" s="374"/>
      <c r="HM1684" s="381"/>
      <c r="HN1684" s="382"/>
      <c r="HO1684" s="374"/>
      <c r="HP1684" s="374"/>
      <c r="HQ1684" s="374"/>
      <c r="HR1684" s="374"/>
      <c r="HS1684" s="381"/>
      <c r="HT1684" s="382"/>
      <c r="HU1684" s="374"/>
      <c r="HV1684" s="374"/>
      <c r="HW1684" s="374"/>
      <c r="HX1684" s="374"/>
      <c r="HY1684" s="381"/>
      <c r="HZ1684" s="382"/>
      <c r="IA1684" s="374"/>
      <c r="IB1684" s="374"/>
      <c r="IC1684" s="374"/>
      <c r="ID1684" s="374"/>
      <c r="IE1684" s="381"/>
      <c r="IF1684" s="382"/>
      <c r="IG1684" s="374"/>
      <c r="IH1684" s="374"/>
      <c r="II1684" s="374"/>
      <c r="IJ1684" s="374"/>
      <c r="IK1684" s="381"/>
      <c r="IL1684" s="382"/>
      <c r="IM1684" s="374"/>
      <c r="IN1684" s="374"/>
      <c r="IO1684" s="374"/>
      <c r="IP1684" s="374"/>
      <c r="IQ1684" s="381"/>
      <c r="IR1684" s="382"/>
      <c r="IS1684" s="374"/>
      <c r="IT1684" s="374"/>
      <c r="IU1684" s="374"/>
      <c r="IV1684" s="374"/>
    </row>
    <row r="1685" spans="1:256" s="30" customFormat="1" ht="56.25">
      <c r="A1685" s="161">
        <v>18</v>
      </c>
      <c r="B1685" s="161" t="s">
        <v>101</v>
      </c>
      <c r="C1685" s="161" t="s">
        <v>101</v>
      </c>
      <c r="D1685" s="357" t="s">
        <v>98</v>
      </c>
      <c r="E1685" s="357" t="s">
        <v>98</v>
      </c>
      <c r="F1685" s="270" t="s">
        <v>14</v>
      </c>
      <c r="G1685" s="432" t="s">
        <v>26</v>
      </c>
      <c r="H1685" s="433"/>
      <c r="I1685" s="21">
        <v>1</v>
      </c>
      <c r="J1685" s="379">
        <v>165000</v>
      </c>
      <c r="K1685" s="380">
        <v>165000</v>
      </c>
      <c r="L1685" s="161" t="s">
        <v>22</v>
      </c>
      <c r="M1685" s="161" t="s">
        <v>56</v>
      </c>
      <c r="N1685" s="164">
        <v>0</v>
      </c>
      <c r="O1685" s="374"/>
      <c r="P1685" s="374"/>
      <c r="Q1685" s="381"/>
      <c r="R1685" s="382"/>
      <c r="S1685" s="374"/>
      <c r="T1685" s="374"/>
      <c r="U1685" s="374"/>
      <c r="V1685" s="374"/>
      <c r="W1685" s="381"/>
      <c r="X1685" s="382"/>
      <c r="Y1685" s="374"/>
      <c r="Z1685" s="374"/>
      <c r="AA1685" s="374"/>
      <c r="AB1685" s="374"/>
      <c r="AC1685" s="381"/>
      <c r="AD1685" s="382"/>
      <c r="AE1685" s="374"/>
      <c r="AF1685" s="374"/>
      <c r="AG1685" s="374"/>
      <c r="AH1685" s="374"/>
      <c r="AI1685" s="381"/>
      <c r="AJ1685" s="382"/>
      <c r="AK1685" s="374"/>
      <c r="AL1685" s="374"/>
      <c r="AM1685" s="374"/>
      <c r="AN1685" s="374"/>
      <c r="AO1685" s="381"/>
      <c r="AP1685" s="382"/>
      <c r="AQ1685" s="374"/>
      <c r="AR1685" s="374"/>
      <c r="AS1685" s="374"/>
      <c r="AT1685" s="374"/>
      <c r="AU1685" s="381"/>
      <c r="AV1685" s="382"/>
      <c r="AW1685" s="374"/>
      <c r="AX1685" s="374"/>
      <c r="AY1685" s="374"/>
      <c r="AZ1685" s="374"/>
      <c r="BA1685" s="381"/>
      <c r="BB1685" s="382"/>
      <c r="BC1685" s="374"/>
      <c r="BD1685" s="374"/>
      <c r="BE1685" s="374"/>
      <c r="BF1685" s="374"/>
      <c r="BG1685" s="381"/>
      <c r="BH1685" s="382"/>
      <c r="BI1685" s="374"/>
      <c r="BJ1685" s="374"/>
      <c r="BK1685" s="374"/>
      <c r="BL1685" s="374"/>
      <c r="BM1685" s="381"/>
      <c r="BN1685" s="382"/>
      <c r="BO1685" s="374"/>
      <c r="BP1685" s="374"/>
      <c r="BQ1685" s="374"/>
      <c r="BR1685" s="374"/>
      <c r="BS1685" s="381"/>
      <c r="BT1685" s="382"/>
      <c r="BU1685" s="374"/>
      <c r="BV1685" s="374"/>
      <c r="BW1685" s="374"/>
      <c r="BX1685" s="374"/>
      <c r="BY1685" s="381"/>
      <c r="BZ1685" s="382"/>
      <c r="CA1685" s="374"/>
      <c r="CB1685" s="374"/>
      <c r="CC1685" s="374"/>
      <c r="CD1685" s="374"/>
      <c r="CE1685" s="381"/>
      <c r="CF1685" s="382"/>
      <c r="CG1685" s="374"/>
      <c r="CH1685" s="374"/>
      <c r="CI1685" s="374"/>
      <c r="CJ1685" s="374"/>
      <c r="CK1685" s="381"/>
      <c r="CL1685" s="382"/>
      <c r="CM1685" s="374"/>
      <c r="CN1685" s="374"/>
      <c r="CO1685" s="374"/>
      <c r="CP1685" s="374"/>
      <c r="CQ1685" s="381"/>
      <c r="CR1685" s="382"/>
      <c r="CS1685" s="374"/>
      <c r="CT1685" s="374"/>
      <c r="CU1685" s="374"/>
      <c r="CV1685" s="374"/>
      <c r="CW1685" s="381"/>
      <c r="CX1685" s="382"/>
      <c r="CY1685" s="374"/>
      <c r="CZ1685" s="374"/>
      <c r="DA1685" s="374"/>
      <c r="DB1685" s="374"/>
      <c r="DC1685" s="381"/>
      <c r="DD1685" s="382"/>
      <c r="DE1685" s="374"/>
      <c r="DF1685" s="374"/>
      <c r="DG1685" s="374"/>
      <c r="DH1685" s="374"/>
      <c r="DI1685" s="381"/>
      <c r="DJ1685" s="382"/>
      <c r="DK1685" s="374"/>
      <c r="DL1685" s="374"/>
      <c r="DM1685" s="374"/>
      <c r="DN1685" s="374"/>
      <c r="DO1685" s="381"/>
      <c r="DP1685" s="382"/>
      <c r="DQ1685" s="374"/>
      <c r="DR1685" s="374"/>
      <c r="DS1685" s="374"/>
      <c r="DT1685" s="374"/>
      <c r="DU1685" s="381"/>
      <c r="DV1685" s="382"/>
      <c r="DW1685" s="374"/>
      <c r="DX1685" s="374"/>
      <c r="DY1685" s="374"/>
      <c r="DZ1685" s="374"/>
      <c r="EA1685" s="381"/>
      <c r="EB1685" s="382"/>
      <c r="EC1685" s="374"/>
      <c r="ED1685" s="374"/>
      <c r="EE1685" s="374"/>
      <c r="EF1685" s="374"/>
      <c r="EG1685" s="381"/>
      <c r="EH1685" s="382"/>
      <c r="EI1685" s="374"/>
      <c r="EJ1685" s="374"/>
      <c r="EK1685" s="374"/>
      <c r="EL1685" s="374"/>
      <c r="EM1685" s="381"/>
      <c r="EN1685" s="382"/>
      <c r="EO1685" s="374"/>
      <c r="EP1685" s="374"/>
      <c r="EQ1685" s="374"/>
      <c r="ER1685" s="374"/>
      <c r="ES1685" s="381"/>
      <c r="ET1685" s="382"/>
      <c r="EU1685" s="374"/>
      <c r="EV1685" s="374"/>
      <c r="EW1685" s="374"/>
      <c r="EX1685" s="374"/>
      <c r="EY1685" s="381"/>
      <c r="EZ1685" s="382"/>
      <c r="FA1685" s="374"/>
      <c r="FB1685" s="374"/>
      <c r="FC1685" s="374"/>
      <c r="FD1685" s="374"/>
      <c r="FE1685" s="381"/>
      <c r="FF1685" s="382"/>
      <c r="FG1685" s="374"/>
      <c r="FH1685" s="374"/>
      <c r="FI1685" s="374"/>
      <c r="FJ1685" s="374"/>
      <c r="FK1685" s="381"/>
      <c r="FL1685" s="382"/>
      <c r="FM1685" s="374"/>
      <c r="FN1685" s="374"/>
      <c r="FO1685" s="374"/>
      <c r="FP1685" s="374"/>
      <c r="FQ1685" s="381"/>
      <c r="FR1685" s="382"/>
      <c r="FS1685" s="374"/>
      <c r="FT1685" s="374"/>
      <c r="FU1685" s="374"/>
      <c r="FV1685" s="374"/>
      <c r="FW1685" s="381"/>
      <c r="FX1685" s="382"/>
      <c r="FY1685" s="374"/>
      <c r="FZ1685" s="374"/>
      <c r="GA1685" s="374"/>
      <c r="GB1685" s="374"/>
      <c r="GC1685" s="381"/>
      <c r="GD1685" s="382"/>
      <c r="GE1685" s="374"/>
      <c r="GF1685" s="374"/>
      <c r="GG1685" s="374"/>
      <c r="GH1685" s="374"/>
      <c r="GI1685" s="381"/>
      <c r="GJ1685" s="382"/>
      <c r="GK1685" s="374"/>
      <c r="GL1685" s="374"/>
      <c r="GM1685" s="374"/>
      <c r="GN1685" s="374"/>
      <c r="GO1685" s="381"/>
      <c r="GP1685" s="382"/>
      <c r="GQ1685" s="374"/>
      <c r="GR1685" s="374"/>
      <c r="GS1685" s="374"/>
      <c r="GT1685" s="374"/>
      <c r="GU1685" s="381"/>
      <c r="GV1685" s="382"/>
      <c r="GW1685" s="374"/>
      <c r="GX1685" s="374"/>
      <c r="GY1685" s="374"/>
      <c r="GZ1685" s="374"/>
      <c r="HA1685" s="381"/>
      <c r="HB1685" s="382"/>
      <c r="HC1685" s="374"/>
      <c r="HD1685" s="374"/>
      <c r="HE1685" s="374"/>
      <c r="HF1685" s="374"/>
      <c r="HG1685" s="381"/>
      <c r="HH1685" s="382"/>
      <c r="HI1685" s="374"/>
      <c r="HJ1685" s="374"/>
      <c r="HK1685" s="374"/>
      <c r="HL1685" s="374"/>
      <c r="HM1685" s="381"/>
      <c r="HN1685" s="382"/>
      <c r="HO1685" s="374"/>
      <c r="HP1685" s="374"/>
      <c r="HQ1685" s="374"/>
      <c r="HR1685" s="374"/>
      <c r="HS1685" s="381"/>
      <c r="HT1685" s="382"/>
      <c r="HU1685" s="374"/>
      <c r="HV1685" s="374"/>
      <c r="HW1685" s="374"/>
      <c r="HX1685" s="374"/>
      <c r="HY1685" s="381"/>
      <c r="HZ1685" s="382"/>
      <c r="IA1685" s="374"/>
      <c r="IB1685" s="374"/>
      <c r="IC1685" s="374"/>
      <c r="ID1685" s="374"/>
      <c r="IE1685" s="381"/>
      <c r="IF1685" s="382"/>
      <c r="IG1685" s="374"/>
      <c r="IH1685" s="374"/>
      <c r="II1685" s="374"/>
      <c r="IJ1685" s="374"/>
      <c r="IK1685" s="381"/>
      <c r="IL1685" s="382"/>
      <c r="IM1685" s="374"/>
      <c r="IN1685" s="374"/>
      <c r="IO1685" s="374"/>
      <c r="IP1685" s="374"/>
      <c r="IQ1685" s="381"/>
      <c r="IR1685" s="382"/>
      <c r="IS1685" s="374"/>
      <c r="IT1685" s="374"/>
      <c r="IU1685" s="374"/>
      <c r="IV1685" s="374"/>
    </row>
    <row r="1686" spans="1:256" s="30" customFormat="1" ht="56.25">
      <c r="A1686" s="161">
        <v>19</v>
      </c>
      <c r="B1686" s="161" t="s">
        <v>102</v>
      </c>
      <c r="C1686" s="161" t="s">
        <v>102</v>
      </c>
      <c r="D1686" s="357" t="s">
        <v>99</v>
      </c>
      <c r="E1686" s="357" t="s">
        <v>99</v>
      </c>
      <c r="F1686" s="270" t="s">
        <v>23</v>
      </c>
      <c r="G1686" s="432" t="s">
        <v>26</v>
      </c>
      <c r="H1686" s="433"/>
      <c r="I1686" s="21">
        <v>1</v>
      </c>
      <c r="J1686" s="379">
        <v>50000000</v>
      </c>
      <c r="K1686" s="380">
        <v>50000000</v>
      </c>
      <c r="L1686" s="161" t="s">
        <v>22</v>
      </c>
      <c r="M1686" s="161" t="s">
        <v>57</v>
      </c>
      <c r="N1686" s="164">
        <v>0</v>
      </c>
      <c r="O1686" s="374"/>
      <c r="P1686" s="374"/>
      <c r="Q1686" s="381"/>
      <c r="R1686" s="382"/>
      <c r="S1686" s="374"/>
      <c r="T1686" s="374"/>
      <c r="U1686" s="374"/>
      <c r="V1686" s="374"/>
      <c r="W1686" s="381"/>
      <c r="X1686" s="382"/>
      <c r="Y1686" s="374"/>
      <c r="Z1686" s="374"/>
      <c r="AA1686" s="374"/>
      <c r="AB1686" s="374"/>
      <c r="AC1686" s="381"/>
      <c r="AD1686" s="382"/>
      <c r="AE1686" s="374"/>
      <c r="AF1686" s="374"/>
      <c r="AG1686" s="374"/>
      <c r="AH1686" s="374"/>
      <c r="AI1686" s="381"/>
      <c r="AJ1686" s="382"/>
      <c r="AK1686" s="374"/>
      <c r="AL1686" s="374"/>
      <c r="AM1686" s="374"/>
      <c r="AN1686" s="374"/>
      <c r="AO1686" s="381"/>
      <c r="AP1686" s="382"/>
      <c r="AQ1686" s="374"/>
      <c r="AR1686" s="374"/>
      <c r="AS1686" s="374"/>
      <c r="AT1686" s="374"/>
      <c r="AU1686" s="381"/>
      <c r="AV1686" s="382"/>
      <c r="AW1686" s="374"/>
      <c r="AX1686" s="374"/>
      <c r="AY1686" s="374"/>
      <c r="AZ1686" s="374"/>
      <c r="BA1686" s="381"/>
      <c r="BB1686" s="382"/>
      <c r="BC1686" s="374"/>
      <c r="BD1686" s="374"/>
      <c r="BE1686" s="374"/>
      <c r="BF1686" s="374"/>
      <c r="BG1686" s="381"/>
      <c r="BH1686" s="382"/>
      <c r="BI1686" s="374"/>
      <c r="BJ1686" s="374"/>
      <c r="BK1686" s="374"/>
      <c r="BL1686" s="374"/>
      <c r="BM1686" s="381"/>
      <c r="BN1686" s="382"/>
      <c r="BO1686" s="374"/>
      <c r="BP1686" s="374"/>
      <c r="BQ1686" s="374"/>
      <c r="BR1686" s="374"/>
      <c r="BS1686" s="381"/>
      <c r="BT1686" s="382"/>
      <c r="BU1686" s="374"/>
      <c r="BV1686" s="374"/>
      <c r="BW1686" s="374"/>
      <c r="BX1686" s="374"/>
      <c r="BY1686" s="381"/>
      <c r="BZ1686" s="382"/>
      <c r="CA1686" s="374"/>
      <c r="CB1686" s="374"/>
      <c r="CC1686" s="374"/>
      <c r="CD1686" s="374"/>
      <c r="CE1686" s="381"/>
      <c r="CF1686" s="382"/>
      <c r="CG1686" s="374"/>
      <c r="CH1686" s="374"/>
      <c r="CI1686" s="374"/>
      <c r="CJ1686" s="374"/>
      <c r="CK1686" s="381"/>
      <c r="CL1686" s="382"/>
      <c r="CM1686" s="374"/>
      <c r="CN1686" s="374"/>
      <c r="CO1686" s="374"/>
      <c r="CP1686" s="374"/>
      <c r="CQ1686" s="381"/>
      <c r="CR1686" s="382"/>
      <c r="CS1686" s="374"/>
      <c r="CT1686" s="374"/>
      <c r="CU1686" s="374"/>
      <c r="CV1686" s="374"/>
      <c r="CW1686" s="381"/>
      <c r="CX1686" s="382"/>
      <c r="CY1686" s="374"/>
      <c r="CZ1686" s="374"/>
      <c r="DA1686" s="374"/>
      <c r="DB1686" s="374"/>
      <c r="DC1686" s="381"/>
      <c r="DD1686" s="382"/>
      <c r="DE1686" s="374"/>
      <c r="DF1686" s="374"/>
      <c r="DG1686" s="374"/>
      <c r="DH1686" s="374"/>
      <c r="DI1686" s="381"/>
      <c r="DJ1686" s="382"/>
      <c r="DK1686" s="374"/>
      <c r="DL1686" s="374"/>
      <c r="DM1686" s="374"/>
      <c r="DN1686" s="374"/>
      <c r="DO1686" s="381"/>
      <c r="DP1686" s="382"/>
      <c r="DQ1686" s="374"/>
      <c r="DR1686" s="374"/>
      <c r="DS1686" s="374"/>
      <c r="DT1686" s="374"/>
      <c r="DU1686" s="381"/>
      <c r="DV1686" s="382"/>
      <c r="DW1686" s="374"/>
      <c r="DX1686" s="374"/>
      <c r="DY1686" s="374"/>
      <c r="DZ1686" s="374"/>
      <c r="EA1686" s="381"/>
      <c r="EB1686" s="382"/>
      <c r="EC1686" s="374"/>
      <c r="ED1686" s="374"/>
      <c r="EE1686" s="374"/>
      <c r="EF1686" s="374"/>
      <c r="EG1686" s="381"/>
      <c r="EH1686" s="382"/>
      <c r="EI1686" s="374"/>
      <c r="EJ1686" s="374"/>
      <c r="EK1686" s="374"/>
      <c r="EL1686" s="374"/>
      <c r="EM1686" s="381"/>
      <c r="EN1686" s="382"/>
      <c r="EO1686" s="374"/>
      <c r="EP1686" s="374"/>
      <c r="EQ1686" s="374"/>
      <c r="ER1686" s="374"/>
      <c r="ES1686" s="381"/>
      <c r="ET1686" s="382"/>
      <c r="EU1686" s="374"/>
      <c r="EV1686" s="374"/>
      <c r="EW1686" s="374"/>
      <c r="EX1686" s="374"/>
      <c r="EY1686" s="381"/>
      <c r="EZ1686" s="382"/>
      <c r="FA1686" s="374"/>
      <c r="FB1686" s="374"/>
      <c r="FC1686" s="374"/>
      <c r="FD1686" s="374"/>
      <c r="FE1686" s="381"/>
      <c r="FF1686" s="382"/>
      <c r="FG1686" s="374"/>
      <c r="FH1686" s="374"/>
      <c r="FI1686" s="374"/>
      <c r="FJ1686" s="374"/>
      <c r="FK1686" s="381"/>
      <c r="FL1686" s="382"/>
      <c r="FM1686" s="374"/>
      <c r="FN1686" s="374"/>
      <c r="FO1686" s="374"/>
      <c r="FP1686" s="374"/>
      <c r="FQ1686" s="381"/>
      <c r="FR1686" s="382"/>
      <c r="FS1686" s="374"/>
      <c r="FT1686" s="374"/>
      <c r="FU1686" s="374"/>
      <c r="FV1686" s="374"/>
      <c r="FW1686" s="381"/>
      <c r="FX1686" s="382"/>
      <c r="FY1686" s="374"/>
      <c r="FZ1686" s="374"/>
      <c r="GA1686" s="374"/>
      <c r="GB1686" s="374"/>
      <c r="GC1686" s="381"/>
      <c r="GD1686" s="382"/>
      <c r="GE1686" s="374"/>
      <c r="GF1686" s="374"/>
      <c r="GG1686" s="374"/>
      <c r="GH1686" s="374"/>
      <c r="GI1686" s="381"/>
      <c r="GJ1686" s="382"/>
      <c r="GK1686" s="374"/>
      <c r="GL1686" s="374"/>
      <c r="GM1686" s="374"/>
      <c r="GN1686" s="374"/>
      <c r="GO1686" s="381"/>
      <c r="GP1686" s="382"/>
      <c r="GQ1686" s="374"/>
      <c r="GR1686" s="374"/>
      <c r="GS1686" s="374"/>
      <c r="GT1686" s="374"/>
      <c r="GU1686" s="381"/>
      <c r="GV1686" s="382"/>
      <c r="GW1686" s="374"/>
      <c r="GX1686" s="374"/>
      <c r="GY1686" s="374"/>
      <c r="GZ1686" s="374"/>
      <c r="HA1686" s="381"/>
      <c r="HB1686" s="382"/>
      <c r="HC1686" s="374"/>
      <c r="HD1686" s="374"/>
      <c r="HE1686" s="374"/>
      <c r="HF1686" s="374"/>
      <c r="HG1686" s="381"/>
      <c r="HH1686" s="382"/>
      <c r="HI1686" s="374"/>
      <c r="HJ1686" s="374"/>
      <c r="HK1686" s="374"/>
      <c r="HL1686" s="374"/>
      <c r="HM1686" s="381"/>
      <c r="HN1686" s="382"/>
      <c r="HO1686" s="374"/>
      <c r="HP1686" s="374"/>
      <c r="HQ1686" s="374"/>
      <c r="HR1686" s="374"/>
      <c r="HS1686" s="381"/>
      <c r="HT1686" s="382"/>
      <c r="HU1686" s="374"/>
      <c r="HV1686" s="374"/>
      <c r="HW1686" s="374"/>
      <c r="HX1686" s="374"/>
      <c r="HY1686" s="381"/>
      <c r="HZ1686" s="382"/>
      <c r="IA1686" s="374"/>
      <c r="IB1686" s="374"/>
      <c r="IC1686" s="374"/>
      <c r="ID1686" s="374"/>
      <c r="IE1686" s="381"/>
      <c r="IF1686" s="382"/>
      <c r="IG1686" s="374"/>
      <c r="IH1686" s="374"/>
      <c r="II1686" s="374"/>
      <c r="IJ1686" s="374"/>
      <c r="IK1686" s="381"/>
      <c r="IL1686" s="382"/>
      <c r="IM1686" s="374"/>
      <c r="IN1686" s="374"/>
      <c r="IO1686" s="374"/>
      <c r="IP1686" s="374"/>
      <c r="IQ1686" s="381"/>
      <c r="IR1686" s="382"/>
      <c r="IS1686" s="374"/>
      <c r="IT1686" s="374"/>
      <c r="IU1686" s="374"/>
      <c r="IV1686" s="374"/>
    </row>
    <row r="1687" spans="1:256" s="30" customFormat="1" ht="56.25">
      <c r="A1687" s="161">
        <v>20</v>
      </c>
      <c r="B1687" s="161" t="s">
        <v>2676</v>
      </c>
      <c r="C1687" s="161" t="s">
        <v>2676</v>
      </c>
      <c r="D1687" s="357" t="s">
        <v>100</v>
      </c>
      <c r="E1687" s="357" t="s">
        <v>100</v>
      </c>
      <c r="F1687" s="270" t="s">
        <v>14</v>
      </c>
      <c r="G1687" s="432" t="s">
        <v>26</v>
      </c>
      <c r="H1687" s="433"/>
      <c r="I1687" s="21">
        <v>1</v>
      </c>
      <c r="J1687" s="379">
        <v>960000</v>
      </c>
      <c r="K1687" s="380">
        <v>960000</v>
      </c>
      <c r="L1687" s="161" t="s">
        <v>22</v>
      </c>
      <c r="M1687" s="161" t="s">
        <v>58</v>
      </c>
      <c r="N1687" s="164">
        <v>0</v>
      </c>
      <c r="O1687" s="374"/>
      <c r="P1687" s="374"/>
      <c r="Q1687" s="381"/>
      <c r="R1687" s="382"/>
      <c r="S1687" s="374"/>
      <c r="T1687" s="374"/>
      <c r="U1687" s="374"/>
      <c r="V1687" s="374"/>
      <c r="W1687" s="381"/>
      <c r="X1687" s="382"/>
      <c r="Y1687" s="374"/>
      <c r="Z1687" s="374"/>
      <c r="AA1687" s="374"/>
      <c r="AB1687" s="374"/>
      <c r="AC1687" s="381"/>
      <c r="AD1687" s="382"/>
      <c r="AE1687" s="374"/>
      <c r="AF1687" s="374"/>
      <c r="AG1687" s="374"/>
      <c r="AH1687" s="374"/>
      <c r="AI1687" s="381"/>
      <c r="AJ1687" s="382"/>
      <c r="AK1687" s="374"/>
      <c r="AL1687" s="374"/>
      <c r="AM1687" s="374"/>
      <c r="AN1687" s="374"/>
      <c r="AO1687" s="381"/>
      <c r="AP1687" s="382"/>
      <c r="AQ1687" s="374"/>
      <c r="AR1687" s="374"/>
      <c r="AS1687" s="374"/>
      <c r="AT1687" s="374"/>
      <c r="AU1687" s="381"/>
      <c r="AV1687" s="382"/>
      <c r="AW1687" s="374"/>
      <c r="AX1687" s="374"/>
      <c r="AY1687" s="374"/>
      <c r="AZ1687" s="374"/>
      <c r="BA1687" s="381"/>
      <c r="BB1687" s="382"/>
      <c r="BC1687" s="374"/>
      <c r="BD1687" s="374"/>
      <c r="BE1687" s="374"/>
      <c r="BF1687" s="374"/>
      <c r="BG1687" s="381"/>
      <c r="BH1687" s="382"/>
      <c r="BI1687" s="374"/>
      <c r="BJ1687" s="374"/>
      <c r="BK1687" s="374"/>
      <c r="BL1687" s="374"/>
      <c r="BM1687" s="381"/>
      <c r="BN1687" s="382"/>
      <c r="BO1687" s="374"/>
      <c r="BP1687" s="374"/>
      <c r="BQ1687" s="374"/>
      <c r="BR1687" s="374"/>
      <c r="BS1687" s="381"/>
      <c r="BT1687" s="382"/>
      <c r="BU1687" s="374"/>
      <c r="BV1687" s="374"/>
      <c r="BW1687" s="374"/>
      <c r="BX1687" s="374"/>
      <c r="BY1687" s="381"/>
      <c r="BZ1687" s="382"/>
      <c r="CA1687" s="374"/>
      <c r="CB1687" s="374"/>
      <c r="CC1687" s="374"/>
      <c r="CD1687" s="374"/>
      <c r="CE1687" s="381"/>
      <c r="CF1687" s="382"/>
      <c r="CG1687" s="374"/>
      <c r="CH1687" s="374"/>
      <c r="CI1687" s="374"/>
      <c r="CJ1687" s="374"/>
      <c r="CK1687" s="381"/>
      <c r="CL1687" s="382"/>
      <c r="CM1687" s="374"/>
      <c r="CN1687" s="374"/>
      <c r="CO1687" s="374"/>
      <c r="CP1687" s="374"/>
      <c r="CQ1687" s="381"/>
      <c r="CR1687" s="382"/>
      <c r="CS1687" s="374"/>
      <c r="CT1687" s="374"/>
      <c r="CU1687" s="374"/>
      <c r="CV1687" s="374"/>
      <c r="CW1687" s="381"/>
      <c r="CX1687" s="382"/>
      <c r="CY1687" s="374"/>
      <c r="CZ1687" s="374"/>
      <c r="DA1687" s="374"/>
      <c r="DB1687" s="374"/>
      <c r="DC1687" s="381"/>
      <c r="DD1687" s="382"/>
      <c r="DE1687" s="374"/>
      <c r="DF1687" s="374"/>
      <c r="DG1687" s="374"/>
      <c r="DH1687" s="374"/>
      <c r="DI1687" s="381"/>
      <c r="DJ1687" s="382"/>
      <c r="DK1687" s="374"/>
      <c r="DL1687" s="374"/>
      <c r="DM1687" s="374"/>
      <c r="DN1687" s="374"/>
      <c r="DO1687" s="381"/>
      <c r="DP1687" s="382"/>
      <c r="DQ1687" s="374"/>
      <c r="DR1687" s="374"/>
      <c r="DS1687" s="374"/>
      <c r="DT1687" s="374"/>
      <c r="DU1687" s="381"/>
      <c r="DV1687" s="382"/>
      <c r="DW1687" s="374"/>
      <c r="DX1687" s="374"/>
      <c r="DY1687" s="374"/>
      <c r="DZ1687" s="374"/>
      <c r="EA1687" s="381"/>
      <c r="EB1687" s="382"/>
      <c r="EC1687" s="374"/>
      <c r="ED1687" s="374"/>
      <c r="EE1687" s="374"/>
      <c r="EF1687" s="374"/>
      <c r="EG1687" s="381"/>
      <c r="EH1687" s="382"/>
      <c r="EI1687" s="374"/>
      <c r="EJ1687" s="374"/>
      <c r="EK1687" s="374"/>
      <c r="EL1687" s="374"/>
      <c r="EM1687" s="381"/>
      <c r="EN1687" s="382"/>
      <c r="EO1687" s="374"/>
      <c r="EP1687" s="374"/>
      <c r="EQ1687" s="374"/>
      <c r="ER1687" s="374"/>
      <c r="ES1687" s="381"/>
      <c r="ET1687" s="382"/>
      <c r="EU1687" s="374"/>
      <c r="EV1687" s="374"/>
      <c r="EW1687" s="374"/>
      <c r="EX1687" s="374"/>
      <c r="EY1687" s="381"/>
      <c r="EZ1687" s="382"/>
      <c r="FA1687" s="374"/>
      <c r="FB1687" s="374"/>
      <c r="FC1687" s="374"/>
      <c r="FD1687" s="374"/>
      <c r="FE1687" s="381"/>
      <c r="FF1687" s="382"/>
      <c r="FG1687" s="374"/>
      <c r="FH1687" s="374"/>
      <c r="FI1687" s="374"/>
      <c r="FJ1687" s="374"/>
      <c r="FK1687" s="381"/>
      <c r="FL1687" s="382"/>
      <c r="FM1687" s="374"/>
      <c r="FN1687" s="374"/>
      <c r="FO1687" s="374"/>
      <c r="FP1687" s="374"/>
      <c r="FQ1687" s="381"/>
      <c r="FR1687" s="382"/>
      <c r="FS1687" s="374"/>
      <c r="FT1687" s="374"/>
      <c r="FU1687" s="374"/>
      <c r="FV1687" s="374"/>
      <c r="FW1687" s="381"/>
      <c r="FX1687" s="382"/>
      <c r="FY1687" s="374"/>
      <c r="FZ1687" s="374"/>
      <c r="GA1687" s="374"/>
      <c r="GB1687" s="374"/>
      <c r="GC1687" s="381"/>
      <c r="GD1687" s="382"/>
      <c r="GE1687" s="374"/>
      <c r="GF1687" s="374"/>
      <c r="GG1687" s="374"/>
      <c r="GH1687" s="374"/>
      <c r="GI1687" s="381"/>
      <c r="GJ1687" s="382"/>
      <c r="GK1687" s="374"/>
      <c r="GL1687" s="374"/>
      <c r="GM1687" s="374"/>
      <c r="GN1687" s="374"/>
      <c r="GO1687" s="381"/>
      <c r="GP1687" s="382"/>
      <c r="GQ1687" s="374"/>
      <c r="GR1687" s="374"/>
      <c r="GS1687" s="374"/>
      <c r="GT1687" s="374"/>
      <c r="GU1687" s="381"/>
      <c r="GV1687" s="382"/>
      <c r="GW1687" s="374"/>
      <c r="GX1687" s="374"/>
      <c r="GY1687" s="374"/>
      <c r="GZ1687" s="374"/>
      <c r="HA1687" s="381"/>
      <c r="HB1687" s="382"/>
      <c r="HC1687" s="374"/>
      <c r="HD1687" s="374"/>
      <c r="HE1687" s="374"/>
      <c r="HF1687" s="374"/>
      <c r="HG1687" s="381"/>
      <c r="HH1687" s="382"/>
      <c r="HI1687" s="374"/>
      <c r="HJ1687" s="374"/>
      <c r="HK1687" s="374"/>
      <c r="HL1687" s="374"/>
      <c r="HM1687" s="381"/>
      <c r="HN1687" s="382"/>
      <c r="HO1687" s="374"/>
      <c r="HP1687" s="374"/>
      <c r="HQ1687" s="374"/>
      <c r="HR1687" s="374"/>
      <c r="HS1687" s="381"/>
      <c r="HT1687" s="382"/>
      <c r="HU1687" s="374"/>
      <c r="HV1687" s="374"/>
      <c r="HW1687" s="374"/>
      <c r="HX1687" s="374"/>
      <c r="HY1687" s="381"/>
      <c r="HZ1687" s="382"/>
      <c r="IA1687" s="374"/>
      <c r="IB1687" s="374"/>
      <c r="IC1687" s="374"/>
      <c r="ID1687" s="374"/>
      <c r="IE1687" s="381"/>
      <c r="IF1687" s="382"/>
      <c r="IG1687" s="374"/>
      <c r="IH1687" s="374"/>
      <c r="II1687" s="374"/>
      <c r="IJ1687" s="374"/>
      <c r="IK1687" s="381"/>
      <c r="IL1687" s="382"/>
      <c r="IM1687" s="374"/>
      <c r="IN1687" s="374"/>
      <c r="IO1687" s="374"/>
      <c r="IP1687" s="374"/>
      <c r="IQ1687" s="381"/>
      <c r="IR1687" s="382"/>
      <c r="IS1687" s="374"/>
      <c r="IT1687" s="374"/>
      <c r="IU1687" s="374"/>
      <c r="IV1687" s="374"/>
    </row>
    <row r="1688" spans="1:256" s="424" customFormat="1" ht="56.25">
      <c r="A1688" s="411">
        <v>21</v>
      </c>
      <c r="B1688" s="411" t="s">
        <v>2677</v>
      </c>
      <c r="C1688" s="411" t="s">
        <v>2677</v>
      </c>
      <c r="D1688" s="412" t="s">
        <v>2678</v>
      </c>
      <c r="E1688" s="412" t="s">
        <v>2678</v>
      </c>
      <c r="F1688" s="413" t="s">
        <v>23</v>
      </c>
      <c r="G1688" s="434" t="s">
        <v>26</v>
      </c>
      <c r="H1688" s="435"/>
      <c r="I1688" s="414">
        <v>1</v>
      </c>
      <c r="J1688" s="415">
        <v>5616000</v>
      </c>
      <c r="K1688" s="416">
        <v>5616000</v>
      </c>
      <c r="L1688" s="411" t="s">
        <v>22</v>
      </c>
      <c r="M1688" s="411" t="s">
        <v>59</v>
      </c>
      <c r="N1688" s="417">
        <v>0</v>
      </c>
      <c r="O1688" s="418"/>
      <c r="P1688" s="418"/>
      <c r="Q1688" s="419"/>
      <c r="R1688" s="420"/>
      <c r="S1688" s="418"/>
      <c r="T1688" s="418"/>
      <c r="U1688" s="418"/>
      <c r="V1688" s="418"/>
      <c r="W1688" s="419"/>
      <c r="X1688" s="420"/>
      <c r="Y1688" s="418"/>
      <c r="Z1688" s="418"/>
      <c r="AA1688" s="418"/>
      <c r="AB1688" s="418"/>
      <c r="AC1688" s="419"/>
      <c r="AD1688" s="420"/>
      <c r="AE1688" s="418"/>
      <c r="AF1688" s="418"/>
      <c r="AG1688" s="418"/>
      <c r="AH1688" s="418"/>
      <c r="AI1688" s="419"/>
      <c r="AJ1688" s="420"/>
      <c r="AK1688" s="418"/>
      <c r="AL1688" s="418"/>
      <c r="AM1688" s="418"/>
      <c r="AN1688" s="418"/>
      <c r="AO1688" s="419"/>
      <c r="AP1688" s="420"/>
      <c r="AQ1688" s="418"/>
      <c r="AR1688" s="418"/>
      <c r="AS1688" s="418"/>
      <c r="AT1688" s="418"/>
      <c r="AU1688" s="419"/>
      <c r="AV1688" s="420"/>
      <c r="AW1688" s="418"/>
      <c r="AX1688" s="418"/>
      <c r="AY1688" s="418"/>
      <c r="AZ1688" s="418"/>
      <c r="BA1688" s="419"/>
      <c r="BB1688" s="420"/>
      <c r="BC1688" s="418"/>
      <c r="BD1688" s="418"/>
      <c r="BE1688" s="418"/>
      <c r="BF1688" s="418"/>
      <c r="BG1688" s="419"/>
      <c r="BH1688" s="420"/>
      <c r="BI1688" s="418"/>
      <c r="BJ1688" s="418"/>
      <c r="BK1688" s="418"/>
      <c r="BL1688" s="418"/>
      <c r="BM1688" s="419"/>
      <c r="BN1688" s="420"/>
      <c r="BO1688" s="418"/>
      <c r="BP1688" s="418"/>
      <c r="BQ1688" s="418"/>
      <c r="BR1688" s="418"/>
      <c r="BS1688" s="419"/>
      <c r="BT1688" s="420"/>
      <c r="BU1688" s="418"/>
      <c r="BV1688" s="418"/>
      <c r="BW1688" s="418"/>
      <c r="BX1688" s="418"/>
      <c r="BY1688" s="419"/>
      <c r="BZ1688" s="420"/>
      <c r="CA1688" s="418"/>
      <c r="CB1688" s="418"/>
      <c r="CC1688" s="418"/>
      <c r="CD1688" s="418"/>
      <c r="CE1688" s="419"/>
      <c r="CF1688" s="420"/>
      <c r="CG1688" s="418"/>
      <c r="CH1688" s="418"/>
      <c r="CI1688" s="418"/>
      <c r="CJ1688" s="418"/>
      <c r="CK1688" s="419"/>
      <c r="CL1688" s="420"/>
      <c r="CM1688" s="418"/>
      <c r="CN1688" s="418"/>
      <c r="CO1688" s="418"/>
      <c r="CP1688" s="418"/>
      <c r="CQ1688" s="419"/>
      <c r="CR1688" s="420"/>
      <c r="CS1688" s="418"/>
      <c r="CT1688" s="418"/>
      <c r="CU1688" s="418"/>
      <c r="CV1688" s="418"/>
      <c r="CW1688" s="419"/>
      <c r="CX1688" s="420"/>
      <c r="CY1688" s="418"/>
      <c r="CZ1688" s="418"/>
      <c r="DA1688" s="418"/>
      <c r="DB1688" s="418"/>
      <c r="DC1688" s="419"/>
      <c r="DD1688" s="420"/>
      <c r="DE1688" s="418"/>
      <c r="DF1688" s="418"/>
      <c r="DG1688" s="418"/>
      <c r="DH1688" s="418"/>
      <c r="DI1688" s="419"/>
      <c r="DJ1688" s="420"/>
      <c r="DK1688" s="418"/>
      <c r="DL1688" s="418"/>
      <c r="DM1688" s="418"/>
      <c r="DN1688" s="418"/>
      <c r="DO1688" s="419"/>
      <c r="DP1688" s="420"/>
      <c r="DQ1688" s="418"/>
      <c r="DR1688" s="418"/>
      <c r="DS1688" s="418"/>
      <c r="DT1688" s="418"/>
      <c r="DU1688" s="419"/>
      <c r="DV1688" s="420"/>
      <c r="DW1688" s="418"/>
      <c r="DX1688" s="418"/>
      <c r="DY1688" s="418"/>
      <c r="DZ1688" s="418"/>
      <c r="EA1688" s="419"/>
      <c r="EB1688" s="420"/>
      <c r="EC1688" s="418"/>
      <c r="ED1688" s="418"/>
      <c r="EE1688" s="418"/>
      <c r="EF1688" s="418"/>
      <c r="EG1688" s="419"/>
      <c r="EH1688" s="420"/>
      <c r="EI1688" s="418"/>
      <c r="EJ1688" s="418"/>
      <c r="EK1688" s="418"/>
      <c r="EL1688" s="418"/>
      <c r="EM1688" s="419"/>
      <c r="EN1688" s="420"/>
      <c r="EO1688" s="418"/>
      <c r="EP1688" s="418"/>
      <c r="EQ1688" s="418"/>
      <c r="ER1688" s="418"/>
      <c r="ES1688" s="419"/>
      <c r="ET1688" s="420"/>
      <c r="EU1688" s="418"/>
      <c r="EV1688" s="418"/>
      <c r="EW1688" s="418"/>
      <c r="EX1688" s="418"/>
      <c r="EY1688" s="419"/>
      <c r="EZ1688" s="420"/>
      <c r="FA1688" s="418"/>
      <c r="FB1688" s="418"/>
      <c r="FC1688" s="418"/>
      <c r="FD1688" s="418"/>
      <c r="FE1688" s="419"/>
      <c r="FF1688" s="420"/>
      <c r="FG1688" s="418"/>
      <c r="FH1688" s="418"/>
      <c r="FI1688" s="418"/>
      <c r="FJ1688" s="418"/>
      <c r="FK1688" s="419"/>
      <c r="FL1688" s="420"/>
      <c r="FM1688" s="418"/>
      <c r="FN1688" s="418"/>
      <c r="FO1688" s="418"/>
      <c r="FP1688" s="418"/>
      <c r="FQ1688" s="419"/>
      <c r="FR1688" s="420"/>
      <c r="FS1688" s="418"/>
      <c r="FT1688" s="418"/>
      <c r="FU1688" s="418"/>
      <c r="FV1688" s="418"/>
      <c r="FW1688" s="419"/>
      <c r="FX1688" s="420"/>
      <c r="FY1688" s="418"/>
      <c r="FZ1688" s="418"/>
      <c r="GA1688" s="418"/>
      <c r="GB1688" s="418"/>
      <c r="GC1688" s="419"/>
      <c r="GD1688" s="420"/>
      <c r="GE1688" s="418"/>
      <c r="GF1688" s="418"/>
      <c r="GG1688" s="418"/>
      <c r="GH1688" s="418"/>
      <c r="GI1688" s="419"/>
      <c r="GJ1688" s="420"/>
      <c r="GK1688" s="418"/>
      <c r="GL1688" s="418"/>
      <c r="GM1688" s="418"/>
      <c r="GN1688" s="418"/>
      <c r="GO1688" s="419"/>
      <c r="GP1688" s="420"/>
      <c r="GQ1688" s="418"/>
      <c r="GR1688" s="418"/>
      <c r="GS1688" s="418"/>
      <c r="GT1688" s="418"/>
      <c r="GU1688" s="419"/>
      <c r="GV1688" s="420"/>
      <c r="GW1688" s="418"/>
      <c r="GX1688" s="418"/>
      <c r="GY1688" s="418"/>
      <c r="GZ1688" s="418"/>
      <c r="HA1688" s="419"/>
      <c r="HB1688" s="420"/>
      <c r="HC1688" s="418"/>
      <c r="HD1688" s="418"/>
      <c r="HE1688" s="418"/>
      <c r="HF1688" s="418"/>
      <c r="HG1688" s="419"/>
      <c r="HH1688" s="420"/>
      <c r="HI1688" s="418"/>
      <c r="HJ1688" s="418"/>
      <c r="HK1688" s="418"/>
      <c r="HL1688" s="418"/>
      <c r="HM1688" s="419"/>
      <c r="HN1688" s="420"/>
      <c r="HO1688" s="418"/>
      <c r="HP1688" s="418"/>
      <c r="HQ1688" s="418"/>
      <c r="HR1688" s="418"/>
      <c r="HS1688" s="419"/>
      <c r="HT1688" s="420"/>
      <c r="HU1688" s="418"/>
      <c r="HV1688" s="418"/>
      <c r="HW1688" s="418"/>
      <c r="HX1688" s="418"/>
      <c r="HY1688" s="419"/>
      <c r="HZ1688" s="420"/>
      <c r="IA1688" s="418"/>
      <c r="IB1688" s="418"/>
      <c r="IC1688" s="418"/>
      <c r="ID1688" s="418"/>
      <c r="IE1688" s="419"/>
      <c r="IF1688" s="420"/>
      <c r="IG1688" s="418"/>
      <c r="IH1688" s="418"/>
      <c r="II1688" s="418"/>
      <c r="IJ1688" s="418"/>
      <c r="IK1688" s="419"/>
      <c r="IL1688" s="420"/>
      <c r="IM1688" s="418"/>
      <c r="IN1688" s="418"/>
      <c r="IO1688" s="418"/>
      <c r="IP1688" s="418"/>
      <c r="IQ1688" s="419"/>
      <c r="IR1688" s="420"/>
      <c r="IS1688" s="418"/>
      <c r="IT1688" s="418"/>
      <c r="IU1688" s="418"/>
      <c r="IV1688" s="418"/>
    </row>
    <row r="1689" spans="1:256" s="424" customFormat="1" ht="56.25">
      <c r="A1689" s="411">
        <v>22</v>
      </c>
      <c r="B1689" s="411" t="s">
        <v>2679</v>
      </c>
      <c r="C1689" s="411" t="s">
        <v>2679</v>
      </c>
      <c r="D1689" s="412" t="s">
        <v>2680</v>
      </c>
      <c r="E1689" s="412" t="s">
        <v>2680</v>
      </c>
      <c r="F1689" s="413" t="s">
        <v>23</v>
      </c>
      <c r="G1689" s="434" t="s">
        <v>26</v>
      </c>
      <c r="H1689" s="435"/>
      <c r="I1689" s="414">
        <v>1</v>
      </c>
      <c r="J1689" s="415">
        <v>3000000</v>
      </c>
      <c r="K1689" s="416">
        <v>3000000</v>
      </c>
      <c r="L1689" s="411" t="s">
        <v>22</v>
      </c>
      <c r="M1689" s="411" t="s">
        <v>60</v>
      </c>
      <c r="N1689" s="417">
        <v>0</v>
      </c>
      <c r="O1689" s="418"/>
      <c r="P1689" s="418"/>
      <c r="Q1689" s="419"/>
      <c r="R1689" s="420"/>
      <c r="S1689" s="418"/>
      <c r="T1689" s="418"/>
      <c r="U1689" s="418"/>
      <c r="V1689" s="418"/>
      <c r="W1689" s="419"/>
      <c r="X1689" s="420"/>
      <c r="Y1689" s="418"/>
      <c r="Z1689" s="418"/>
      <c r="AA1689" s="418"/>
      <c r="AB1689" s="418"/>
      <c r="AC1689" s="419"/>
      <c r="AD1689" s="420"/>
      <c r="AE1689" s="418"/>
      <c r="AF1689" s="418"/>
      <c r="AG1689" s="418"/>
      <c r="AH1689" s="418"/>
      <c r="AI1689" s="419"/>
      <c r="AJ1689" s="420"/>
      <c r="AK1689" s="418"/>
      <c r="AL1689" s="418"/>
      <c r="AM1689" s="418"/>
      <c r="AN1689" s="418"/>
      <c r="AO1689" s="419"/>
      <c r="AP1689" s="420"/>
      <c r="AQ1689" s="418"/>
      <c r="AR1689" s="418"/>
      <c r="AS1689" s="418"/>
      <c r="AT1689" s="418"/>
      <c r="AU1689" s="419"/>
      <c r="AV1689" s="420"/>
      <c r="AW1689" s="418"/>
      <c r="AX1689" s="418"/>
      <c r="AY1689" s="418"/>
      <c r="AZ1689" s="418"/>
      <c r="BA1689" s="419"/>
      <c r="BB1689" s="420"/>
      <c r="BC1689" s="418"/>
      <c r="BD1689" s="418"/>
      <c r="BE1689" s="418"/>
      <c r="BF1689" s="418"/>
      <c r="BG1689" s="419"/>
      <c r="BH1689" s="420"/>
      <c r="BI1689" s="418"/>
      <c r="BJ1689" s="418"/>
      <c r="BK1689" s="418"/>
      <c r="BL1689" s="418"/>
      <c r="BM1689" s="419"/>
      <c r="BN1689" s="420"/>
      <c r="BO1689" s="418"/>
      <c r="BP1689" s="418"/>
      <c r="BQ1689" s="418"/>
      <c r="BR1689" s="418"/>
      <c r="BS1689" s="419"/>
      <c r="BT1689" s="420"/>
      <c r="BU1689" s="418"/>
      <c r="BV1689" s="418"/>
      <c r="BW1689" s="418"/>
      <c r="BX1689" s="418"/>
      <c r="BY1689" s="419"/>
      <c r="BZ1689" s="420"/>
      <c r="CA1689" s="418"/>
      <c r="CB1689" s="418"/>
      <c r="CC1689" s="418"/>
      <c r="CD1689" s="418"/>
      <c r="CE1689" s="419"/>
      <c r="CF1689" s="420"/>
      <c r="CG1689" s="418"/>
      <c r="CH1689" s="418"/>
      <c r="CI1689" s="418"/>
      <c r="CJ1689" s="418"/>
      <c r="CK1689" s="419"/>
      <c r="CL1689" s="420"/>
      <c r="CM1689" s="418"/>
      <c r="CN1689" s="418"/>
      <c r="CO1689" s="418"/>
      <c r="CP1689" s="418"/>
      <c r="CQ1689" s="419"/>
      <c r="CR1689" s="420"/>
      <c r="CS1689" s="418"/>
      <c r="CT1689" s="418"/>
      <c r="CU1689" s="418"/>
      <c r="CV1689" s="418"/>
      <c r="CW1689" s="419"/>
      <c r="CX1689" s="420"/>
      <c r="CY1689" s="418"/>
      <c r="CZ1689" s="418"/>
      <c r="DA1689" s="418"/>
      <c r="DB1689" s="418"/>
      <c r="DC1689" s="419"/>
      <c r="DD1689" s="420"/>
      <c r="DE1689" s="418"/>
      <c r="DF1689" s="418"/>
      <c r="DG1689" s="418"/>
      <c r="DH1689" s="418"/>
      <c r="DI1689" s="419"/>
      <c r="DJ1689" s="420"/>
      <c r="DK1689" s="418"/>
      <c r="DL1689" s="418"/>
      <c r="DM1689" s="418"/>
      <c r="DN1689" s="418"/>
      <c r="DO1689" s="419"/>
      <c r="DP1689" s="420"/>
      <c r="DQ1689" s="418"/>
      <c r="DR1689" s="418"/>
      <c r="DS1689" s="418"/>
      <c r="DT1689" s="418"/>
      <c r="DU1689" s="419"/>
      <c r="DV1689" s="420"/>
      <c r="DW1689" s="418"/>
      <c r="DX1689" s="418"/>
      <c r="DY1689" s="418"/>
      <c r="DZ1689" s="418"/>
      <c r="EA1689" s="419"/>
      <c r="EB1689" s="420"/>
      <c r="EC1689" s="418"/>
      <c r="ED1689" s="418"/>
      <c r="EE1689" s="418"/>
      <c r="EF1689" s="418"/>
      <c r="EG1689" s="419"/>
      <c r="EH1689" s="420"/>
      <c r="EI1689" s="418"/>
      <c r="EJ1689" s="418"/>
      <c r="EK1689" s="418"/>
      <c r="EL1689" s="418"/>
      <c r="EM1689" s="419"/>
      <c r="EN1689" s="420"/>
      <c r="EO1689" s="418"/>
      <c r="EP1689" s="418"/>
      <c r="EQ1689" s="418"/>
      <c r="ER1689" s="418"/>
      <c r="ES1689" s="419"/>
      <c r="ET1689" s="420"/>
      <c r="EU1689" s="418"/>
      <c r="EV1689" s="418"/>
      <c r="EW1689" s="418"/>
      <c r="EX1689" s="418"/>
      <c r="EY1689" s="419"/>
      <c r="EZ1689" s="420"/>
      <c r="FA1689" s="418"/>
      <c r="FB1689" s="418"/>
      <c r="FC1689" s="418"/>
      <c r="FD1689" s="418"/>
      <c r="FE1689" s="419"/>
      <c r="FF1689" s="420"/>
      <c r="FG1689" s="418"/>
      <c r="FH1689" s="418"/>
      <c r="FI1689" s="418"/>
      <c r="FJ1689" s="418"/>
      <c r="FK1689" s="419"/>
      <c r="FL1689" s="420"/>
      <c r="FM1689" s="418"/>
      <c r="FN1689" s="418"/>
      <c r="FO1689" s="418"/>
      <c r="FP1689" s="418"/>
      <c r="FQ1689" s="419"/>
      <c r="FR1689" s="420"/>
      <c r="FS1689" s="418"/>
      <c r="FT1689" s="418"/>
      <c r="FU1689" s="418"/>
      <c r="FV1689" s="418"/>
      <c r="FW1689" s="419"/>
      <c r="FX1689" s="420"/>
      <c r="FY1689" s="418"/>
      <c r="FZ1689" s="418"/>
      <c r="GA1689" s="418"/>
      <c r="GB1689" s="418"/>
      <c r="GC1689" s="419"/>
      <c r="GD1689" s="420"/>
      <c r="GE1689" s="418"/>
      <c r="GF1689" s="418"/>
      <c r="GG1689" s="418"/>
      <c r="GH1689" s="418"/>
      <c r="GI1689" s="419"/>
      <c r="GJ1689" s="420"/>
      <c r="GK1689" s="418"/>
      <c r="GL1689" s="418"/>
      <c r="GM1689" s="418"/>
      <c r="GN1689" s="418"/>
      <c r="GO1689" s="419"/>
      <c r="GP1689" s="420"/>
      <c r="GQ1689" s="418"/>
      <c r="GR1689" s="418"/>
      <c r="GS1689" s="418"/>
      <c r="GT1689" s="418"/>
      <c r="GU1689" s="419"/>
      <c r="GV1689" s="420"/>
      <c r="GW1689" s="418"/>
      <c r="GX1689" s="418"/>
      <c r="GY1689" s="418"/>
      <c r="GZ1689" s="418"/>
      <c r="HA1689" s="419"/>
      <c r="HB1689" s="420"/>
      <c r="HC1689" s="418"/>
      <c r="HD1689" s="418"/>
      <c r="HE1689" s="418"/>
      <c r="HF1689" s="418"/>
      <c r="HG1689" s="419"/>
      <c r="HH1689" s="420"/>
      <c r="HI1689" s="418"/>
      <c r="HJ1689" s="418"/>
      <c r="HK1689" s="418"/>
      <c r="HL1689" s="418"/>
      <c r="HM1689" s="419"/>
      <c r="HN1689" s="420"/>
      <c r="HO1689" s="418"/>
      <c r="HP1689" s="418"/>
      <c r="HQ1689" s="418"/>
      <c r="HR1689" s="418"/>
      <c r="HS1689" s="419"/>
      <c r="HT1689" s="420"/>
      <c r="HU1689" s="418"/>
      <c r="HV1689" s="418"/>
      <c r="HW1689" s="418"/>
      <c r="HX1689" s="418"/>
      <c r="HY1689" s="419"/>
      <c r="HZ1689" s="420"/>
      <c r="IA1689" s="418"/>
      <c r="IB1689" s="418"/>
      <c r="IC1689" s="418"/>
      <c r="ID1689" s="418"/>
      <c r="IE1689" s="419"/>
      <c r="IF1689" s="420"/>
      <c r="IG1689" s="418"/>
      <c r="IH1689" s="418"/>
      <c r="II1689" s="418"/>
      <c r="IJ1689" s="418"/>
      <c r="IK1689" s="419"/>
      <c r="IL1689" s="420"/>
      <c r="IM1689" s="418"/>
      <c r="IN1689" s="418"/>
      <c r="IO1689" s="418"/>
      <c r="IP1689" s="418"/>
      <c r="IQ1689" s="419"/>
      <c r="IR1689" s="420"/>
      <c r="IS1689" s="418"/>
      <c r="IT1689" s="418"/>
      <c r="IU1689" s="418"/>
      <c r="IV1689" s="418"/>
    </row>
    <row r="1690" spans="1:256" s="424" customFormat="1" ht="56.25">
      <c r="A1690" s="411">
        <v>23</v>
      </c>
      <c r="B1690" s="411" t="s">
        <v>2681</v>
      </c>
      <c r="C1690" s="411" t="s">
        <v>2681</v>
      </c>
      <c r="D1690" s="423" t="s">
        <v>2682</v>
      </c>
      <c r="E1690" s="423" t="s">
        <v>2682</v>
      </c>
      <c r="F1690" s="413" t="s">
        <v>14</v>
      </c>
      <c r="G1690" s="434" t="s">
        <v>26</v>
      </c>
      <c r="H1690" s="435"/>
      <c r="I1690" s="411">
        <v>1</v>
      </c>
      <c r="J1690" s="425">
        <v>2200000</v>
      </c>
      <c r="K1690" s="426">
        <v>2200000</v>
      </c>
      <c r="L1690" s="411" t="s">
        <v>22</v>
      </c>
      <c r="M1690" s="411" t="s">
        <v>19</v>
      </c>
      <c r="N1690" s="417">
        <v>0</v>
      </c>
      <c r="O1690" s="418"/>
      <c r="P1690" s="418"/>
      <c r="Q1690" s="419"/>
      <c r="R1690" s="420"/>
      <c r="S1690" s="418"/>
      <c r="T1690" s="418"/>
      <c r="U1690" s="418"/>
      <c r="V1690" s="418"/>
      <c r="W1690" s="419"/>
      <c r="X1690" s="420"/>
      <c r="Y1690" s="418"/>
      <c r="Z1690" s="418"/>
      <c r="AA1690" s="418"/>
      <c r="AB1690" s="418"/>
      <c r="AC1690" s="419"/>
      <c r="AD1690" s="420"/>
      <c r="AE1690" s="418"/>
      <c r="AF1690" s="418"/>
      <c r="AG1690" s="418"/>
      <c r="AH1690" s="418"/>
      <c r="AI1690" s="419"/>
      <c r="AJ1690" s="420"/>
      <c r="AK1690" s="418"/>
      <c r="AL1690" s="418"/>
      <c r="AM1690" s="418"/>
      <c r="AN1690" s="418"/>
      <c r="AO1690" s="419"/>
      <c r="AP1690" s="420"/>
      <c r="AQ1690" s="418"/>
      <c r="AR1690" s="418"/>
      <c r="AS1690" s="418"/>
      <c r="AT1690" s="418"/>
      <c r="AU1690" s="419"/>
      <c r="AV1690" s="420"/>
      <c r="AW1690" s="418"/>
      <c r="AX1690" s="418"/>
      <c r="AY1690" s="418"/>
      <c r="AZ1690" s="418"/>
      <c r="BA1690" s="419"/>
      <c r="BB1690" s="420"/>
      <c r="BC1690" s="418"/>
      <c r="BD1690" s="418"/>
      <c r="BE1690" s="418"/>
      <c r="BF1690" s="418"/>
      <c r="BG1690" s="419"/>
      <c r="BH1690" s="420"/>
      <c r="BI1690" s="418"/>
      <c r="BJ1690" s="418"/>
      <c r="BK1690" s="418"/>
      <c r="BL1690" s="418"/>
      <c r="BM1690" s="419"/>
      <c r="BN1690" s="420"/>
      <c r="BO1690" s="418"/>
      <c r="BP1690" s="418"/>
      <c r="BQ1690" s="418"/>
      <c r="BR1690" s="418"/>
      <c r="BS1690" s="419"/>
      <c r="BT1690" s="420"/>
      <c r="BU1690" s="418"/>
      <c r="BV1690" s="418"/>
      <c r="BW1690" s="418"/>
      <c r="BX1690" s="418"/>
      <c r="BY1690" s="419"/>
      <c r="BZ1690" s="420"/>
      <c r="CA1690" s="418"/>
      <c r="CB1690" s="418"/>
      <c r="CC1690" s="418"/>
      <c r="CD1690" s="418"/>
      <c r="CE1690" s="419"/>
      <c r="CF1690" s="420"/>
      <c r="CG1690" s="418"/>
      <c r="CH1690" s="418"/>
      <c r="CI1690" s="418"/>
      <c r="CJ1690" s="418"/>
      <c r="CK1690" s="419"/>
      <c r="CL1690" s="420"/>
      <c r="CM1690" s="418"/>
      <c r="CN1690" s="418"/>
      <c r="CO1690" s="418"/>
      <c r="CP1690" s="418"/>
      <c r="CQ1690" s="419"/>
      <c r="CR1690" s="420"/>
      <c r="CS1690" s="418"/>
      <c r="CT1690" s="418"/>
      <c r="CU1690" s="418"/>
      <c r="CV1690" s="418"/>
      <c r="CW1690" s="419"/>
      <c r="CX1690" s="420"/>
      <c r="CY1690" s="418"/>
      <c r="CZ1690" s="418"/>
      <c r="DA1690" s="418"/>
      <c r="DB1690" s="418"/>
      <c r="DC1690" s="419"/>
      <c r="DD1690" s="420"/>
      <c r="DE1690" s="418"/>
      <c r="DF1690" s="418"/>
      <c r="DG1690" s="418"/>
      <c r="DH1690" s="418"/>
      <c r="DI1690" s="419"/>
      <c r="DJ1690" s="420"/>
      <c r="DK1690" s="418"/>
      <c r="DL1690" s="418"/>
      <c r="DM1690" s="418"/>
      <c r="DN1690" s="418"/>
      <c r="DO1690" s="419"/>
      <c r="DP1690" s="420"/>
      <c r="DQ1690" s="418"/>
      <c r="DR1690" s="418"/>
      <c r="DS1690" s="418"/>
      <c r="DT1690" s="418"/>
      <c r="DU1690" s="419"/>
      <c r="DV1690" s="420"/>
      <c r="DW1690" s="418"/>
      <c r="DX1690" s="418"/>
      <c r="DY1690" s="418"/>
      <c r="DZ1690" s="418"/>
      <c r="EA1690" s="419"/>
      <c r="EB1690" s="420"/>
      <c r="EC1690" s="418"/>
      <c r="ED1690" s="418"/>
      <c r="EE1690" s="418"/>
      <c r="EF1690" s="418"/>
      <c r="EG1690" s="419"/>
      <c r="EH1690" s="420"/>
      <c r="EI1690" s="418"/>
      <c r="EJ1690" s="418"/>
      <c r="EK1690" s="418"/>
      <c r="EL1690" s="418"/>
      <c r="EM1690" s="419"/>
      <c r="EN1690" s="420"/>
      <c r="EO1690" s="418"/>
      <c r="EP1690" s="418"/>
      <c r="EQ1690" s="418"/>
      <c r="ER1690" s="418"/>
      <c r="ES1690" s="419"/>
      <c r="ET1690" s="420"/>
      <c r="EU1690" s="418"/>
      <c r="EV1690" s="418"/>
      <c r="EW1690" s="418"/>
      <c r="EX1690" s="418"/>
      <c r="EY1690" s="419"/>
      <c r="EZ1690" s="420"/>
      <c r="FA1690" s="418"/>
      <c r="FB1690" s="418"/>
      <c r="FC1690" s="418"/>
      <c r="FD1690" s="418"/>
      <c r="FE1690" s="419"/>
      <c r="FF1690" s="420"/>
      <c r="FG1690" s="418"/>
      <c r="FH1690" s="418"/>
      <c r="FI1690" s="418"/>
      <c r="FJ1690" s="418"/>
      <c r="FK1690" s="419"/>
      <c r="FL1690" s="420"/>
      <c r="FM1690" s="418"/>
      <c r="FN1690" s="418"/>
      <c r="FO1690" s="418"/>
      <c r="FP1690" s="418"/>
      <c r="FQ1690" s="419"/>
      <c r="FR1690" s="420"/>
      <c r="FS1690" s="418"/>
      <c r="FT1690" s="418"/>
      <c r="FU1690" s="418"/>
      <c r="FV1690" s="418"/>
      <c r="FW1690" s="419"/>
      <c r="FX1690" s="420"/>
      <c r="FY1690" s="418"/>
      <c r="FZ1690" s="418"/>
      <c r="GA1690" s="418"/>
      <c r="GB1690" s="418"/>
      <c r="GC1690" s="419"/>
      <c r="GD1690" s="420"/>
      <c r="GE1690" s="418"/>
      <c r="GF1690" s="418"/>
      <c r="GG1690" s="418"/>
      <c r="GH1690" s="418"/>
      <c r="GI1690" s="419"/>
      <c r="GJ1690" s="420"/>
      <c r="GK1690" s="418"/>
      <c r="GL1690" s="418"/>
      <c r="GM1690" s="418"/>
      <c r="GN1690" s="418"/>
      <c r="GO1690" s="419"/>
      <c r="GP1690" s="420"/>
      <c r="GQ1690" s="418"/>
      <c r="GR1690" s="418"/>
      <c r="GS1690" s="418"/>
      <c r="GT1690" s="418"/>
      <c r="GU1690" s="419"/>
      <c r="GV1690" s="420"/>
      <c r="GW1690" s="418"/>
      <c r="GX1690" s="418"/>
      <c r="GY1690" s="418"/>
      <c r="GZ1690" s="418"/>
      <c r="HA1690" s="419"/>
      <c r="HB1690" s="420"/>
      <c r="HC1690" s="418"/>
      <c r="HD1690" s="418"/>
      <c r="HE1690" s="418"/>
      <c r="HF1690" s="418"/>
      <c r="HG1690" s="419"/>
      <c r="HH1690" s="420"/>
      <c r="HI1690" s="418"/>
      <c r="HJ1690" s="418"/>
      <c r="HK1690" s="418"/>
      <c r="HL1690" s="418"/>
      <c r="HM1690" s="419"/>
      <c r="HN1690" s="420"/>
      <c r="HO1690" s="418"/>
      <c r="HP1690" s="418"/>
      <c r="HQ1690" s="418"/>
      <c r="HR1690" s="418"/>
      <c r="HS1690" s="419"/>
      <c r="HT1690" s="420"/>
      <c r="HU1690" s="418"/>
      <c r="HV1690" s="418"/>
      <c r="HW1690" s="418"/>
      <c r="HX1690" s="418"/>
      <c r="HY1690" s="419"/>
      <c r="HZ1690" s="420"/>
      <c r="IA1690" s="418"/>
      <c r="IB1690" s="418"/>
      <c r="IC1690" s="418"/>
      <c r="ID1690" s="418"/>
      <c r="IE1690" s="419"/>
      <c r="IF1690" s="420"/>
      <c r="IG1690" s="418"/>
      <c r="IH1690" s="418"/>
      <c r="II1690" s="418"/>
      <c r="IJ1690" s="418"/>
      <c r="IK1690" s="419"/>
      <c r="IL1690" s="420"/>
      <c r="IM1690" s="418"/>
      <c r="IN1690" s="418"/>
      <c r="IO1690" s="418"/>
      <c r="IP1690" s="418"/>
      <c r="IQ1690" s="419"/>
      <c r="IR1690" s="420"/>
      <c r="IS1690" s="418"/>
      <c r="IT1690" s="418"/>
      <c r="IU1690" s="418"/>
      <c r="IV1690" s="418"/>
    </row>
    <row r="1691" spans="1:14" s="30" customFormat="1" ht="131.25">
      <c r="A1691" s="161">
        <v>24</v>
      </c>
      <c r="B1691" s="234" t="s">
        <v>2683</v>
      </c>
      <c r="C1691" s="234" t="s">
        <v>2683</v>
      </c>
      <c r="D1691" s="234" t="s">
        <v>2684</v>
      </c>
      <c r="E1691" s="234" t="s">
        <v>2684</v>
      </c>
      <c r="F1691" s="155" t="s">
        <v>2644</v>
      </c>
      <c r="G1691" s="432" t="s">
        <v>26</v>
      </c>
      <c r="H1691" s="433"/>
      <c r="I1691" s="234">
        <v>1</v>
      </c>
      <c r="J1691" s="234">
        <v>1976613.39</v>
      </c>
      <c r="K1691" s="318">
        <v>1976613.39</v>
      </c>
      <c r="L1691" s="234" t="s">
        <v>22</v>
      </c>
      <c r="M1691" s="234" t="s">
        <v>19</v>
      </c>
      <c r="N1691" s="164">
        <v>0</v>
      </c>
    </row>
    <row r="1692" spans="9:11" ht="18.75">
      <c r="I1692" s="393" t="s">
        <v>2688</v>
      </c>
      <c r="J1692" s="440">
        <f>SUM(J1668:J1691)</f>
        <v>96963528.39</v>
      </c>
      <c r="K1692" s="440"/>
    </row>
    <row r="1693" ht="18.75"/>
    <row r="1694" spans="6:11" ht="18.75">
      <c r="F1694" s="430" t="s">
        <v>2689</v>
      </c>
      <c r="G1694" s="430"/>
      <c r="H1694" s="430"/>
      <c r="I1694" s="431"/>
      <c r="J1694" s="441">
        <f>J1587+J1666+J1692</f>
        <v>2609566088.39</v>
      </c>
      <c r="K1694" s="441"/>
    </row>
    <row r="1695" ht="18.75"/>
    <row r="1696" spans="2:4" ht="38.25">
      <c r="B1696" s="409"/>
      <c r="C1696" s="410" t="s">
        <v>5106</v>
      </c>
      <c r="D1696" s="410" t="s">
        <v>5107</v>
      </c>
    </row>
    <row r="1697" spans="2:4" ht="38.25">
      <c r="B1697" s="409"/>
      <c r="C1697" s="410"/>
      <c r="D1697" s="410"/>
    </row>
    <row r="1698" spans="2:4" ht="38.25">
      <c r="B1698" s="409"/>
      <c r="C1698" s="410" t="s">
        <v>5108</v>
      </c>
      <c r="D1698" s="410" t="s">
        <v>5109</v>
      </c>
    </row>
    <row r="1699" spans="2:4" ht="38.25">
      <c r="B1699" s="409"/>
      <c r="C1699" s="410"/>
      <c r="D1699" s="410"/>
    </row>
    <row r="1700" spans="2:4" ht="38.25">
      <c r="B1700" s="409"/>
      <c r="C1700" s="410" t="s">
        <v>5110</v>
      </c>
      <c r="D1700" s="410" t="s">
        <v>5116</v>
      </c>
    </row>
    <row r="1701" spans="2:4" ht="38.25">
      <c r="B1701" s="409"/>
      <c r="C1701" s="410"/>
      <c r="D1701" s="410"/>
    </row>
    <row r="1702" spans="2:4" ht="38.25">
      <c r="B1702" s="409"/>
      <c r="C1702" s="410" t="s">
        <v>5111</v>
      </c>
      <c r="D1702" s="410" t="s">
        <v>5112</v>
      </c>
    </row>
    <row r="1703" spans="2:4" ht="38.25">
      <c r="B1703" s="409"/>
      <c r="C1703" s="410"/>
      <c r="D1703" s="410"/>
    </row>
    <row r="1704" spans="2:4" ht="38.25">
      <c r="B1704" s="409"/>
      <c r="C1704" s="410" t="s">
        <v>5113</v>
      </c>
      <c r="D1704" s="410" t="s">
        <v>5114</v>
      </c>
    </row>
    <row r="1705" spans="2:4" ht="38.25">
      <c r="B1705" s="409"/>
      <c r="C1705" s="410"/>
      <c r="D1705" s="410"/>
    </row>
    <row r="1706" spans="2:4" ht="38.25">
      <c r="B1706" s="409"/>
      <c r="C1706" s="410" t="s">
        <v>5115</v>
      </c>
      <c r="D1706" s="410" t="s">
        <v>5117</v>
      </c>
    </row>
    <row r="1707" spans="2:4" ht="38.25">
      <c r="B1707" s="409"/>
      <c r="C1707" s="410"/>
      <c r="D1707" s="410"/>
    </row>
    <row r="1708" spans="2:4" ht="38.25">
      <c r="B1708" s="409"/>
      <c r="C1708" s="410" t="s">
        <v>5118</v>
      </c>
      <c r="D1708" s="410" t="s">
        <v>5119</v>
      </c>
    </row>
    <row r="1709" spans="2:3" ht="18.75">
      <c r="B1709" s="408"/>
      <c r="C1709" s="407"/>
    </row>
    <row r="1710" spans="2:3" ht="18.75">
      <c r="B1710" s="408"/>
      <c r="C1710" s="407"/>
    </row>
    <row r="1711" spans="2:3" ht="18.75">
      <c r="B1711" s="408"/>
      <c r="C1711" s="407"/>
    </row>
    <row r="1712" spans="2:3" ht="18.75">
      <c r="B1712" s="408"/>
      <c r="C1712" s="407"/>
    </row>
    <row r="1713" spans="2:3" ht="18.75">
      <c r="B1713" s="408"/>
      <c r="C1713" s="407"/>
    </row>
    <row r="1714" ht="18.75">
      <c r="C1714" s="407"/>
    </row>
    <row r="1715" ht="18.75">
      <c r="C1715" s="407"/>
    </row>
  </sheetData>
  <sheetProtection/>
  <mergeCells count="115">
    <mergeCell ref="G1646:H1646"/>
    <mergeCell ref="G1597:H1597"/>
    <mergeCell ref="G1598:H1598"/>
    <mergeCell ref="G1599:H1599"/>
    <mergeCell ref="G1600:H1600"/>
    <mergeCell ref="G1601:H1601"/>
    <mergeCell ref="G1602:H1602"/>
    <mergeCell ref="G1603:H1603"/>
    <mergeCell ref="G1604:H1604"/>
    <mergeCell ref="G1605:H1605"/>
    <mergeCell ref="G1606:H1606"/>
    <mergeCell ref="G1607:H1607"/>
    <mergeCell ref="G1608:H1608"/>
    <mergeCell ref="G1609:H1609"/>
    <mergeCell ref="G1610:H1610"/>
    <mergeCell ref="G1611:H1611"/>
    <mergeCell ref="G1612:H1612"/>
    <mergeCell ref="G1613:H1613"/>
    <mergeCell ref="G1614:H1614"/>
    <mergeCell ref="G1647:H1647"/>
    <mergeCell ref="A13:N13"/>
    <mergeCell ref="J1587:K1587"/>
    <mergeCell ref="A1588:N1588"/>
    <mergeCell ref="A1667:N1667"/>
    <mergeCell ref="J1666:K1666"/>
    <mergeCell ref="G1589:H1589"/>
    <mergeCell ref="G1590:H1590"/>
    <mergeCell ref="G1591:H1591"/>
    <mergeCell ref="G1592:H1592"/>
    <mergeCell ref="G1593:H1593"/>
    <mergeCell ref="G1594:H1594"/>
    <mergeCell ref="G1595:H1595"/>
    <mergeCell ref="G1596:H1596"/>
    <mergeCell ref="G1636:H1636"/>
    <mergeCell ref="G1637:H1637"/>
    <mergeCell ref="G1638:H1638"/>
    <mergeCell ref="G1639:H1639"/>
    <mergeCell ref="G1640:H1640"/>
    <mergeCell ref="G1641:H1641"/>
    <mergeCell ref="G1642:H1642"/>
    <mergeCell ref="G1643:H1643"/>
    <mergeCell ref="G1644:H1644"/>
    <mergeCell ref="G1645:H1645"/>
    <mergeCell ref="G1669:H1669"/>
    <mergeCell ref="J1692:K1692"/>
    <mergeCell ref="J1694:K1694"/>
    <mergeCell ref="G1615:H1615"/>
    <mergeCell ref="G1616:H1616"/>
    <mergeCell ref="G1617:H1617"/>
    <mergeCell ref="G1618:H1618"/>
    <mergeCell ref="G1619:H1619"/>
    <mergeCell ref="G1620:H1620"/>
    <mergeCell ref="G1621:H1621"/>
    <mergeCell ref="G1622:H1622"/>
    <mergeCell ref="G1623:H1623"/>
    <mergeCell ref="G1624:H1624"/>
    <mergeCell ref="G1625:H1625"/>
    <mergeCell ref="G1626:H1626"/>
    <mergeCell ref="G1627:H1627"/>
    <mergeCell ref="G1628:H1628"/>
    <mergeCell ref="G1629:H1629"/>
    <mergeCell ref="G1630:H1630"/>
    <mergeCell ref="G1631:H1631"/>
    <mergeCell ref="G1632:H1632"/>
    <mergeCell ref="G1633:H1633"/>
    <mergeCell ref="G1634:H1634"/>
    <mergeCell ref="G1635:H1635"/>
    <mergeCell ref="G1689:H1689"/>
    <mergeCell ref="G1690:H1690"/>
    <mergeCell ref="G1648:H1648"/>
    <mergeCell ref="G1649:H1649"/>
    <mergeCell ref="G1650:H1650"/>
    <mergeCell ref="G1651:H1651"/>
    <mergeCell ref="G1652:H1652"/>
    <mergeCell ref="G1653:H1653"/>
    <mergeCell ref="G1654:H1654"/>
    <mergeCell ref="G1655:H1655"/>
    <mergeCell ref="G1656:H1656"/>
    <mergeCell ref="G1657:H1657"/>
    <mergeCell ref="G1658:H1658"/>
    <mergeCell ref="G1659:H1659"/>
    <mergeCell ref="G1660:H1660"/>
    <mergeCell ref="G1672:H1672"/>
    <mergeCell ref="G1673:H1673"/>
    <mergeCell ref="G1674:H1674"/>
    <mergeCell ref="G1661:H1661"/>
    <mergeCell ref="G1662:H1662"/>
    <mergeCell ref="G1663:H1663"/>
    <mergeCell ref="G1664:H1664"/>
    <mergeCell ref="G1665:H1665"/>
    <mergeCell ref="G1668:H1668"/>
    <mergeCell ref="J2:N2"/>
    <mergeCell ref="J3:N3"/>
    <mergeCell ref="J4:N4"/>
    <mergeCell ref="I5:N5"/>
    <mergeCell ref="I6:N6"/>
    <mergeCell ref="A8:N8"/>
    <mergeCell ref="F1694:I1694"/>
    <mergeCell ref="G1691:H1691"/>
    <mergeCell ref="G1675:H1675"/>
    <mergeCell ref="G1676:H1676"/>
    <mergeCell ref="G1677:H1677"/>
    <mergeCell ref="G1678:H1678"/>
    <mergeCell ref="G1679:H1679"/>
    <mergeCell ref="G1680:H1680"/>
    <mergeCell ref="G1681:H1681"/>
    <mergeCell ref="G1682:H1682"/>
    <mergeCell ref="G1683:H1683"/>
    <mergeCell ref="G1670:H1670"/>
    <mergeCell ref="G1671:H1671"/>
    <mergeCell ref="G1684:H1684"/>
    <mergeCell ref="G1685:H1685"/>
    <mergeCell ref="G1686:H1686"/>
    <mergeCell ref="G1687:H1687"/>
    <mergeCell ref="G1688:H1688"/>
  </mergeCells>
  <printOptions/>
  <pageMargins left="0" right="0" top="0" bottom="0" header="0" footer="0"/>
  <pageSetup horizontalDpi="600" verticalDpi="600" orientation="landscape" paperSize="9" scale="27" r:id="rId4"/>
  <rowBreaks count="1" manualBreakCount="1">
    <brk id="1677"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Абилжанулы Елдос</dc:creator>
  <cp:keywords/>
  <dc:description/>
  <cp:lastModifiedBy>Леонид Р. Ким</cp:lastModifiedBy>
  <cp:lastPrinted>2022-12-08T07:47:05Z</cp:lastPrinted>
  <dcterms:created xsi:type="dcterms:W3CDTF">2022-11-24T09:34:02Z</dcterms:created>
  <dcterms:modified xsi:type="dcterms:W3CDTF">2023-01-20T05:12:05Z</dcterms:modified>
  <cp:category/>
  <cp:version/>
  <cp:contentType/>
  <cp:contentStatus/>
</cp:coreProperties>
</file>